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9432" windowHeight="5472"/>
  </bookViews>
  <sheets>
    <sheet name="A" sheetId="1" r:id="rId1"/>
  </sheets>
  <definedNames>
    <definedName name="_xlnm.Print_Area" localSheetId="0">A!$A$1:$Q$44</definedName>
  </definedNames>
  <calcPr calcId="125725"/>
</workbook>
</file>

<file path=xl/calcChain.xml><?xml version="1.0" encoding="utf-8"?>
<calcChain xmlns="http://schemas.openxmlformats.org/spreadsheetml/2006/main">
  <c r="H20" i="1"/>
  <c r="J23" l="1"/>
  <c r="H23"/>
  <c r="H8" l="1"/>
  <c r="D8" l="1"/>
  <c r="D6" l="1"/>
  <c r="R6" s="1"/>
  <c r="D7"/>
  <c r="R7" s="1"/>
  <c r="F9"/>
  <c r="F13" s="1"/>
  <c r="H9"/>
  <c r="J9"/>
  <c r="L9"/>
  <c r="N9"/>
  <c r="P9"/>
  <c r="D18"/>
  <c r="J22"/>
  <c r="D21"/>
  <c r="H22"/>
  <c r="L22"/>
  <c r="L24" s="1"/>
  <c r="N22"/>
  <c r="N24" s="1"/>
  <c r="P22"/>
  <c r="P24" s="1"/>
  <c r="D31"/>
  <c r="F32" s="1"/>
  <c r="F40"/>
  <c r="D22" l="1"/>
  <c r="R21"/>
  <c r="J24"/>
  <c r="H24"/>
  <c r="R20"/>
  <c r="D9"/>
  <c r="R9" s="1"/>
  <c r="D23"/>
  <c r="F33" s="1"/>
  <c r="R8"/>
  <c r="F22"/>
  <c r="F24" s="1"/>
  <c r="F28" s="1"/>
  <c r="R23" l="1"/>
  <c r="D24"/>
  <c r="R24" s="1"/>
  <c r="R22"/>
</calcChain>
</file>

<file path=xl/sharedStrings.xml><?xml version="1.0" encoding="utf-8"?>
<sst xmlns="http://schemas.openxmlformats.org/spreadsheetml/2006/main" count="73" uniqueCount="55">
  <si>
    <t>THE LYNDE AND HARRY BRADLEY FOUNDATION, INC.</t>
  </si>
  <si>
    <t>Grant Summary</t>
  </si>
  <si>
    <t xml:space="preserve">Estimated Year of Award                     </t>
  </si>
  <si>
    <t>TOTAL</t>
  </si>
  <si>
    <t>GRANT AWARD/COMMITMENT STATUS</t>
  </si>
  <si>
    <t>use grant sum-prog area 1 explan 1st total (or)</t>
  </si>
  <si>
    <t xml:space="preserve">     Current year to date grant awards, Note 1</t>
  </si>
  <si>
    <t>-----</t>
  </si>
  <si>
    <t>use newly awarded from grt rec/per books#; plus prior year cancels</t>
  </si>
  <si>
    <t xml:space="preserve">     Proposed grant awards, Note 2</t>
  </si>
  <si>
    <t xml:space="preserve">     Total actual and proposed grant awards/commitments</t>
  </si>
  <si>
    <t>BFs not in Gifts</t>
  </si>
  <si>
    <t xml:space="preserve">     Grant award budget</t>
  </si>
  <si>
    <t xml:space="preserve">     Percent of budget</t>
  </si>
  <si>
    <t>Estimated Year of Payment</t>
  </si>
  <si>
    <t>GRANT PAYMENT STATUS</t>
  </si>
  <si>
    <t xml:space="preserve">     Current year to date actual grant payments</t>
  </si>
  <si>
    <t>use grant rec.</t>
  </si>
  <si>
    <t xml:space="preserve">     Future payments:</t>
  </si>
  <si>
    <t xml:space="preserve">        Unpaid grant awards</t>
  </si>
  <si>
    <t>Comes from Grant Commit Sched</t>
  </si>
  <si>
    <t xml:space="preserve">        Proposed grant awards</t>
  </si>
  <si>
    <t xml:space="preserve">          Subtotal unpaid and proposed grant awards</t>
  </si>
  <si>
    <t xml:space="preserve">        Unpaid grant commitments</t>
  </si>
  <si>
    <t xml:space="preserve">     Total paid and planned grant payments</t>
  </si>
  <si>
    <t xml:space="preserve">     Grant payment budget</t>
  </si>
  <si>
    <t xml:space="preserve">   NOTES/EXPLANATIONS   </t>
  </si>
  <si>
    <t xml:space="preserve">   (1) Grant Awards:</t>
  </si>
  <si>
    <t xml:space="preserve">     Average years outstanding:</t>
  </si>
  <si>
    <t xml:space="preserve">   Grants that have been authorized by the Board and are recorded as a grant award</t>
  </si>
  <si>
    <t xml:space="preserve">     (Unpaid grant awards)</t>
  </si>
  <si>
    <t xml:space="preserve">   expense and grant award payable in the Foundation's financial statements.</t>
  </si>
  <si>
    <t xml:space="preserve">        Actual</t>
  </si>
  <si>
    <t>yrs.</t>
  </si>
  <si>
    <t xml:space="preserve">   (2) Proposed Grant Awards:</t>
  </si>
  <si>
    <t xml:space="preserve">        Actual with outstanding commitments</t>
  </si>
  <si>
    <t xml:space="preserve">   Grant awards recommended by the Program Staff, subject to formal Board approval.</t>
  </si>
  <si>
    <t xml:space="preserve">        Year end target</t>
  </si>
  <si>
    <t xml:space="preserve">   (3) Grant Commitments:</t>
  </si>
  <si>
    <t xml:space="preserve">   Grants that have been authorized by the Board but not recorded as a grant award</t>
  </si>
  <si>
    <t>INVESTMENT RATE OF RETURN</t>
  </si>
  <si>
    <t xml:space="preserve">   expense or grant award payable in the current year.  These grants will be awarded</t>
  </si>
  <si>
    <t xml:space="preserve">     Estimated Required Rate of Return:</t>
  </si>
  <si>
    <t xml:space="preserve">   and recorded as a financial obligation of the Foundation at some future date.</t>
  </si>
  <si>
    <t xml:space="preserve">        To fund annual grant payments and operating expenses</t>
  </si>
  <si>
    <t xml:space="preserve">   Grant commitments normally require completion of some defined event or require</t>
  </si>
  <si>
    <t xml:space="preserve">        To fund CPI inflation index anticipated growth</t>
  </si>
  <si>
    <t xml:space="preserve">   the grantee to perform some specified task or provide additional information prior</t>
  </si>
  <si>
    <t xml:space="preserve">        Total required rate of return</t>
  </si>
  <si>
    <t xml:space="preserve">   to payment of the award.  In addition, large dollar grants covering a period of years</t>
  </si>
  <si>
    <t xml:space="preserve">   also may be categorized as a grant commitment.</t>
  </si>
  <si>
    <t>Includes: Charter, MPM, Encounter</t>
  </si>
  <si>
    <t xml:space="preserve">     Grant Commitments (&amp; PRIs), Note 3</t>
  </si>
  <si>
    <t>Comes from budget worksheet (&amp;/or Gifts searchin Payments tab)</t>
  </si>
  <si>
    <t xml:space="preserve">     Actual Year to Date rate of return (11 months)</t>
  </si>
</sst>
</file>

<file path=xl/styles.xml><?xml version="1.0" encoding="utf-8"?>
<styleSheet xmlns="http://schemas.openxmlformats.org/spreadsheetml/2006/main">
  <numFmts count="2">
    <numFmt numFmtId="5" formatCode="&quot;$&quot;#,##0_);\(&quot;$&quot;#,##0\)"/>
    <numFmt numFmtId="164" formatCode="mm/dd/yy"/>
  </numFmts>
  <fonts count="22">
    <font>
      <sz val="12"/>
      <name val="Arial"/>
    </font>
    <font>
      <b/>
      <sz val="12"/>
      <color indexed="12"/>
      <name val="Arial"/>
      <family val="2"/>
    </font>
    <font>
      <b/>
      <sz val="12"/>
      <color indexed="8"/>
      <name val="Arial"/>
      <family val="2"/>
    </font>
    <font>
      <sz val="10"/>
      <color indexed="12"/>
      <name val="Arial"/>
      <family val="2"/>
    </font>
    <font>
      <sz val="10"/>
      <color indexed="8"/>
      <name val="Arial"/>
      <family val="2"/>
    </font>
    <font>
      <b/>
      <i/>
      <u/>
      <sz val="12"/>
      <color indexed="10"/>
      <name val="Arial"/>
      <family val="2"/>
    </font>
    <font>
      <sz val="12"/>
      <color indexed="10"/>
      <name val="Arial"/>
      <family val="2"/>
    </font>
    <font>
      <sz val="10"/>
      <color indexed="10"/>
      <name val="Arial"/>
      <family val="2"/>
    </font>
    <font>
      <u/>
      <sz val="12"/>
      <color indexed="12"/>
      <name val="Arial"/>
      <family val="2"/>
    </font>
    <font>
      <sz val="12"/>
      <color indexed="22"/>
      <name val="Souvienne"/>
    </font>
    <font>
      <sz val="12"/>
      <color indexed="8"/>
      <name val="Arial"/>
      <family val="2"/>
    </font>
    <font>
      <sz val="10"/>
      <color indexed="8"/>
      <name val="Souvienne"/>
    </font>
    <font>
      <u/>
      <sz val="10"/>
      <color indexed="8"/>
      <name val="Arial"/>
      <family val="2"/>
    </font>
    <font>
      <sz val="10"/>
      <color indexed="17"/>
      <name val="Arial"/>
      <family val="2"/>
    </font>
    <font>
      <sz val="10"/>
      <color indexed="17"/>
      <name val="Souvienne"/>
    </font>
    <font>
      <b/>
      <sz val="10"/>
      <color indexed="8"/>
      <name val="Padua"/>
    </font>
    <font>
      <b/>
      <sz val="10"/>
      <color indexed="8"/>
      <name val="Arial"/>
      <family val="2"/>
    </font>
    <font>
      <sz val="10"/>
      <color indexed="8"/>
      <name val="Padua"/>
    </font>
    <font>
      <sz val="10"/>
      <color indexed="17"/>
      <name val="Padua"/>
    </font>
    <font>
      <b/>
      <sz val="10"/>
      <color indexed="10"/>
      <name val="Souvienne"/>
    </font>
    <font>
      <sz val="12"/>
      <color indexed="17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double">
        <color indexed="17"/>
      </bottom>
      <diagonal/>
    </border>
    <border>
      <left/>
      <right/>
      <top/>
      <bottom style="double">
        <color indexed="17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/>
      <diagonal/>
    </border>
    <border>
      <left/>
      <right style="thick">
        <color indexed="17"/>
      </right>
      <top/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</borders>
  <cellStyleXfs count="1">
    <xf numFmtId="0" fontId="0" fillId="2" borderId="0"/>
  </cellStyleXfs>
  <cellXfs count="72">
    <xf numFmtId="0" fontId="0" fillId="0" borderId="0" xfId="0" applyFill="1"/>
    <xf numFmtId="0" fontId="1" fillId="2" borderId="0" xfId="0" applyNumberFormat="1" applyFont="1" applyAlignment="1"/>
    <xf numFmtId="0" fontId="0" fillId="2" borderId="0" xfId="0" applyNumberFormat="1"/>
    <xf numFmtId="0" fontId="2" fillId="2" borderId="0" xfId="0" applyNumberFormat="1" applyFont="1"/>
    <xf numFmtId="164" fontId="3" fillId="2" borderId="0" xfId="0" applyNumberFormat="1" applyFont="1" applyAlignment="1"/>
    <xf numFmtId="0" fontId="4" fillId="2" borderId="0" xfId="0" applyNumberFormat="1" applyFont="1"/>
    <xf numFmtId="37" fontId="4" fillId="2" borderId="0" xfId="0" applyNumberFormat="1" applyFont="1"/>
    <xf numFmtId="0" fontId="5" fillId="2" borderId="0" xfId="0" applyNumberFormat="1" applyFont="1"/>
    <xf numFmtId="0" fontId="6" fillId="2" borderId="0" xfId="0" applyNumberFormat="1" applyFont="1"/>
    <xf numFmtId="0" fontId="6" fillId="2" borderId="0" xfId="0" applyNumberFormat="1" applyFont="1" applyAlignment="1">
      <alignment horizontal="right"/>
    </xf>
    <xf numFmtId="0" fontId="6" fillId="2" borderId="0" xfId="0" applyNumberFormat="1" applyFont="1" applyAlignment="1">
      <alignment horizontal="centerContinuous"/>
    </xf>
    <xf numFmtId="0" fontId="6" fillId="2" borderId="0" xfId="0" applyNumberFormat="1" applyFont="1" applyAlignment="1"/>
    <xf numFmtId="0" fontId="7" fillId="2" borderId="0" xfId="0" applyNumberFormat="1" applyFont="1"/>
    <xf numFmtId="0" fontId="7" fillId="2" borderId="1" xfId="0" applyNumberFormat="1" applyFont="1" applyBorder="1" applyAlignment="1">
      <alignment horizontal="center"/>
    </xf>
    <xf numFmtId="0" fontId="7" fillId="2" borderId="1" xfId="0" applyNumberFormat="1" applyFont="1" applyBorder="1"/>
    <xf numFmtId="0" fontId="7" fillId="2" borderId="2" xfId="0" applyNumberFormat="1" applyFont="1" applyBorder="1"/>
    <xf numFmtId="0" fontId="8" fillId="2" borderId="0" xfId="0" applyNumberFormat="1" applyFont="1"/>
    <xf numFmtId="0" fontId="9" fillId="2" borderId="0" xfId="0" applyNumberFormat="1" applyFont="1"/>
    <xf numFmtId="5" fontId="4" fillId="2" borderId="0" xfId="0" applyNumberFormat="1" applyFont="1" applyAlignment="1">
      <alignment horizontal="right"/>
    </xf>
    <xf numFmtId="0" fontId="4" fillId="2" borderId="0" xfId="0" applyNumberFormat="1" applyFont="1" applyAlignment="1">
      <alignment horizontal="center"/>
    </xf>
    <xf numFmtId="5" fontId="4" fillId="2" borderId="0" xfId="0" applyNumberFormat="1" applyFont="1"/>
    <xf numFmtId="37" fontId="10" fillId="2" borderId="0" xfId="0" applyNumberFormat="1" applyFont="1"/>
    <xf numFmtId="0" fontId="11" fillId="2" borderId="0" xfId="0" applyNumberFormat="1" applyFont="1"/>
    <xf numFmtId="0" fontId="10" fillId="2" borderId="0" xfId="0" applyNumberFormat="1" applyFont="1"/>
    <xf numFmtId="0" fontId="4" fillId="2" borderId="0" xfId="0" applyNumberFormat="1" applyFont="1" applyAlignment="1">
      <alignment horizontal="right"/>
    </xf>
    <xf numFmtId="5" fontId="4" fillId="2" borderId="3" xfId="0" applyNumberFormat="1" applyFont="1" applyFill="1" applyBorder="1"/>
    <xf numFmtId="5" fontId="4" fillId="2" borderId="3" xfId="0" applyNumberFormat="1" applyFont="1" applyBorder="1"/>
    <xf numFmtId="5" fontId="4" fillId="2" borderId="0" xfId="0" applyNumberFormat="1" applyFont="1" applyFill="1"/>
    <xf numFmtId="5" fontId="4" fillId="2" borderId="4" xfId="0" applyNumberFormat="1" applyFont="1" applyFill="1" applyBorder="1"/>
    <xf numFmtId="0" fontId="10" fillId="2" borderId="0" xfId="0" applyNumberFormat="1" applyFont="1" applyAlignment="1">
      <alignment horizontal="right"/>
    </xf>
    <xf numFmtId="9" fontId="4" fillId="2" borderId="0" xfId="0" applyNumberFormat="1" applyFont="1"/>
    <xf numFmtId="0" fontId="7" fillId="2" borderId="0" xfId="0" applyNumberFormat="1" applyFont="1" applyAlignment="1">
      <alignment horizontal="centerContinuous"/>
    </xf>
    <xf numFmtId="37" fontId="6" fillId="2" borderId="0" xfId="0" applyNumberFormat="1" applyFont="1"/>
    <xf numFmtId="5" fontId="4" fillId="2" borderId="5" xfId="0" applyNumberFormat="1" applyFont="1" applyBorder="1"/>
    <xf numFmtId="5" fontId="4" fillId="2" borderId="6" xfId="0" applyNumberFormat="1" applyFont="1" applyBorder="1"/>
    <xf numFmtId="0" fontId="4" fillId="2" borderId="0" xfId="0" applyNumberFormat="1" applyFont="1" applyFill="1"/>
    <xf numFmtId="0" fontId="13" fillId="2" borderId="0" xfId="0" applyNumberFormat="1" applyFont="1"/>
    <xf numFmtId="5" fontId="13" fillId="2" borderId="0" xfId="0" applyNumberFormat="1" applyFont="1" applyFill="1"/>
    <xf numFmtId="0" fontId="14" fillId="2" borderId="0" xfId="0" applyNumberFormat="1" applyFont="1"/>
    <xf numFmtId="9" fontId="4" fillId="2" borderId="4" xfId="0" applyNumberFormat="1" applyFont="1" applyFill="1" applyBorder="1"/>
    <xf numFmtId="0" fontId="8" fillId="2" borderId="7" xfId="0" applyNumberFormat="1" applyFont="1" applyBorder="1"/>
    <xf numFmtId="0" fontId="4" fillId="2" borderId="8" xfId="0" applyNumberFormat="1" applyFont="1" applyBorder="1"/>
    <xf numFmtId="0" fontId="4" fillId="2" borderId="9" xfId="0" applyNumberFormat="1" applyFont="1" applyBorder="1"/>
    <xf numFmtId="0" fontId="15" fillId="2" borderId="10" xfId="0" applyNumberFormat="1" applyFont="1" applyBorder="1"/>
    <xf numFmtId="0" fontId="4" fillId="2" borderId="11" xfId="0" applyNumberFormat="1" applyFont="1" applyBorder="1"/>
    <xf numFmtId="0" fontId="16" fillId="2" borderId="0" xfId="0" applyNumberFormat="1" applyFont="1"/>
    <xf numFmtId="0" fontId="17" fillId="2" borderId="10" xfId="0" applyNumberFormat="1" applyFont="1" applyBorder="1"/>
    <xf numFmtId="5" fontId="4" fillId="2" borderId="4" xfId="0" applyNumberFormat="1" applyFont="1" applyBorder="1"/>
    <xf numFmtId="0" fontId="16" fillId="2" borderId="0" xfId="0" applyNumberFormat="1" applyFont="1" applyAlignment="1">
      <alignment horizontal="left"/>
    </xf>
    <xf numFmtId="0" fontId="16" fillId="2" borderId="0" xfId="0" applyNumberFormat="1" applyFont="1" applyAlignment="1">
      <alignment horizontal="right"/>
    </xf>
    <xf numFmtId="2" fontId="4" fillId="2" borderId="0" xfId="0" applyNumberFormat="1" applyFont="1" applyFill="1"/>
    <xf numFmtId="10" fontId="0" fillId="2" borderId="0" xfId="0" applyNumberFormat="1"/>
    <xf numFmtId="10" fontId="10" fillId="2" borderId="0" xfId="0" applyNumberFormat="1" applyFont="1"/>
    <xf numFmtId="0" fontId="10" fillId="2" borderId="11" xfId="0" applyNumberFormat="1" applyFont="1" applyBorder="1"/>
    <xf numFmtId="10" fontId="4" fillId="2" borderId="0" xfId="0" applyNumberFormat="1" applyFont="1" applyFill="1"/>
    <xf numFmtId="0" fontId="17" fillId="2" borderId="0" xfId="0" applyNumberFormat="1" applyFont="1"/>
    <xf numFmtId="0" fontId="17" fillId="2" borderId="11" xfId="0" applyNumberFormat="1" applyFont="1" applyBorder="1"/>
    <xf numFmtId="10" fontId="4" fillId="2" borderId="3" xfId="0" applyNumberFormat="1" applyFont="1" applyFill="1" applyBorder="1"/>
    <xf numFmtId="10" fontId="12" fillId="2" borderId="0" xfId="0" applyNumberFormat="1" applyFont="1" applyFill="1"/>
    <xf numFmtId="10" fontId="4" fillId="2" borderId="4" xfId="0" applyNumberFormat="1" applyFont="1" applyFill="1" applyBorder="1" applyAlignment="1">
      <alignment horizontal="right"/>
    </xf>
    <xf numFmtId="0" fontId="17" fillId="2" borderId="12" xfId="0" applyNumberFormat="1" applyFont="1" applyBorder="1"/>
    <xf numFmtId="0" fontId="4" fillId="2" borderId="13" xfId="0" applyNumberFormat="1" applyFont="1" applyBorder="1"/>
    <xf numFmtId="37" fontId="4" fillId="2" borderId="13" xfId="0" applyNumberFormat="1" applyFont="1" applyBorder="1"/>
    <xf numFmtId="0" fontId="4" fillId="2" borderId="14" xfId="0" applyNumberFormat="1" applyFont="1" applyBorder="1"/>
    <xf numFmtId="0" fontId="13" fillId="2" borderId="0" xfId="0" applyNumberFormat="1" applyFont="1" applyAlignment="1">
      <alignment horizontal="center"/>
    </xf>
    <xf numFmtId="10" fontId="13" fillId="2" borderId="0" xfId="0" applyNumberFormat="1" applyFont="1"/>
    <xf numFmtId="0" fontId="13" fillId="2" borderId="0" xfId="0" applyNumberFormat="1" applyFont="1" applyAlignment="1">
      <alignment horizontal="left"/>
    </xf>
    <xf numFmtId="0" fontId="18" fillId="2" borderId="0" xfId="0" applyNumberFormat="1" applyFont="1"/>
    <xf numFmtId="0" fontId="19" fillId="2" borderId="0" xfId="0" applyNumberFormat="1" applyFont="1" applyAlignment="1">
      <alignment horizontal="center"/>
    </xf>
    <xf numFmtId="0" fontId="20" fillId="2" borderId="0" xfId="0" applyNumberFormat="1" applyFont="1"/>
    <xf numFmtId="15" fontId="2" fillId="2" borderId="0" xfId="0" applyNumberFormat="1" applyFont="1" applyAlignment="1">
      <alignment horizontal="right"/>
    </xf>
    <xf numFmtId="0" fontId="21" fillId="2" borderId="0" xfId="0" applyNumberFormat="1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V48"/>
  <sheetViews>
    <sheetView tabSelected="1" showOutlineSymbols="0" topLeftCell="E1" zoomScale="87" zoomScaleNormal="87" workbookViewId="0">
      <selection activeCell="P2" sqref="P2"/>
    </sheetView>
  </sheetViews>
  <sheetFormatPr defaultColWidth="8.81640625" defaultRowHeight="15"/>
  <cols>
    <col min="1" max="2" width="10.81640625" style="2" customWidth="1"/>
    <col min="3" max="3" width="15.81640625" style="2" customWidth="1"/>
    <col min="4" max="4" width="10.81640625" style="2" customWidth="1"/>
    <col min="5" max="5" width="3.81640625" style="2" customWidth="1"/>
    <col min="6" max="6" width="11.81640625" style="2" customWidth="1"/>
    <col min="7" max="7" width="3.81640625" style="2" customWidth="1"/>
    <col min="8" max="8" width="12.81640625" style="2" customWidth="1"/>
    <col min="9" max="9" width="3.81640625" style="2" customWidth="1"/>
    <col min="10" max="10" width="10.81640625" style="2" customWidth="1"/>
    <col min="11" max="11" width="3.81640625" style="2" customWidth="1"/>
    <col min="12" max="12" width="8.81640625" style="2" customWidth="1"/>
    <col min="13" max="13" width="3.81640625" style="2" customWidth="1"/>
    <col min="14" max="14" width="10.81640625" style="2" customWidth="1"/>
    <col min="15" max="15" width="3.81640625" style="2" customWidth="1"/>
    <col min="16" max="16" width="11.81640625" style="2" customWidth="1"/>
    <col min="17" max="17" width="2.81640625" style="2" customWidth="1"/>
    <col min="18" max="18" width="10.81640625" style="2" customWidth="1"/>
    <col min="19" max="16384" width="8.81640625" style="2"/>
  </cols>
  <sheetData>
    <row r="1" spans="1:256" ht="15.6">
      <c r="A1" s="1" t="s">
        <v>0</v>
      </c>
      <c r="F1" s="3" t="s">
        <v>1</v>
      </c>
      <c r="P1" s="70">
        <v>39782</v>
      </c>
    </row>
    <row r="2" spans="1:256">
      <c r="A2" s="4"/>
      <c r="B2" s="5"/>
      <c r="C2" s="5"/>
      <c r="D2" s="5"/>
      <c r="E2" s="5"/>
      <c r="F2" s="5"/>
      <c r="G2" s="6"/>
      <c r="H2" s="6"/>
      <c r="I2" s="6"/>
      <c r="J2" s="6"/>
      <c r="K2" s="5"/>
      <c r="L2" s="6"/>
      <c r="M2" s="6"/>
      <c r="N2" s="6"/>
      <c r="O2" s="6"/>
      <c r="P2" s="5"/>
    </row>
    <row r="3" spans="1:256" ht="15.6">
      <c r="A3" s="7"/>
      <c r="B3" s="8"/>
      <c r="C3" s="8"/>
      <c r="D3" s="8"/>
      <c r="E3" s="9"/>
      <c r="F3" s="10" t="s">
        <v>2</v>
      </c>
      <c r="G3" s="10"/>
      <c r="H3" s="10"/>
      <c r="I3" s="10"/>
      <c r="J3" s="10"/>
      <c r="K3" s="10"/>
      <c r="L3" s="10"/>
      <c r="M3" s="10"/>
      <c r="N3" s="10"/>
      <c r="O3" s="10"/>
      <c r="P3" s="11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  <c r="AH3" s="8"/>
      <c r="AI3" s="8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  <c r="AZ3" s="8"/>
      <c r="BA3" s="8"/>
      <c r="BB3" s="8"/>
      <c r="BC3" s="8"/>
      <c r="BD3" s="8"/>
      <c r="BE3" s="8"/>
      <c r="BF3" s="8"/>
      <c r="BG3" s="8"/>
      <c r="BH3" s="8"/>
      <c r="BI3" s="8"/>
      <c r="BJ3" s="8"/>
      <c r="BK3" s="8"/>
      <c r="BL3" s="8"/>
      <c r="BM3" s="8"/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/>
      <c r="CJ3" s="8"/>
      <c r="CK3" s="8"/>
      <c r="CL3" s="8"/>
      <c r="CM3" s="8"/>
      <c r="CN3" s="8"/>
      <c r="CO3" s="8"/>
      <c r="CP3" s="8"/>
      <c r="CQ3" s="8"/>
      <c r="CR3" s="8"/>
      <c r="CS3" s="8"/>
      <c r="CT3" s="8"/>
      <c r="CU3" s="8"/>
      <c r="CV3" s="8"/>
      <c r="CW3" s="8"/>
      <c r="CX3" s="8"/>
      <c r="CY3" s="8"/>
      <c r="CZ3" s="8"/>
      <c r="DA3" s="8"/>
      <c r="DB3" s="8"/>
      <c r="DC3" s="8"/>
      <c r="DD3" s="8"/>
      <c r="DE3" s="8"/>
      <c r="DF3" s="8"/>
      <c r="DG3" s="8"/>
      <c r="DH3" s="8"/>
      <c r="DI3" s="8"/>
      <c r="DJ3" s="8"/>
      <c r="DK3" s="8"/>
      <c r="DL3" s="8"/>
      <c r="DM3" s="8"/>
      <c r="DN3" s="8"/>
      <c r="DO3" s="8"/>
      <c r="DP3" s="8"/>
      <c r="DQ3" s="8"/>
      <c r="DR3" s="8"/>
      <c r="DS3" s="8"/>
      <c r="DT3" s="8"/>
      <c r="DU3" s="8"/>
      <c r="DV3" s="8"/>
      <c r="DW3" s="8"/>
      <c r="DX3" s="8"/>
      <c r="DY3" s="8"/>
      <c r="DZ3" s="8"/>
      <c r="EA3" s="8"/>
      <c r="EB3" s="8"/>
      <c r="EC3" s="8"/>
      <c r="ED3" s="8"/>
      <c r="EE3" s="8"/>
      <c r="EF3" s="8"/>
      <c r="EG3" s="8"/>
      <c r="EH3" s="8"/>
      <c r="EI3" s="8"/>
      <c r="EJ3" s="8"/>
      <c r="EK3" s="8"/>
      <c r="EL3" s="8"/>
      <c r="EM3" s="8"/>
      <c r="EN3" s="8"/>
      <c r="EO3" s="8"/>
      <c r="EP3" s="8"/>
      <c r="EQ3" s="8"/>
      <c r="ER3" s="8"/>
      <c r="ES3" s="8"/>
      <c r="ET3" s="8"/>
      <c r="EU3" s="8"/>
      <c r="EV3" s="8"/>
      <c r="EW3" s="8"/>
      <c r="EX3" s="8"/>
      <c r="EY3" s="8"/>
      <c r="EZ3" s="8"/>
      <c r="FA3" s="8"/>
      <c r="FB3" s="8"/>
      <c r="FC3" s="8"/>
      <c r="FD3" s="8"/>
      <c r="FE3" s="8"/>
      <c r="FF3" s="8"/>
      <c r="FG3" s="8"/>
      <c r="FH3" s="8"/>
      <c r="FI3" s="8"/>
      <c r="FJ3" s="8"/>
      <c r="FK3" s="8"/>
      <c r="FL3" s="8"/>
      <c r="FM3" s="8"/>
      <c r="FN3" s="8"/>
      <c r="FO3" s="8"/>
      <c r="FP3" s="8"/>
      <c r="FQ3" s="8"/>
      <c r="FR3" s="8"/>
      <c r="FS3" s="8"/>
      <c r="FT3" s="8"/>
      <c r="FU3" s="8"/>
      <c r="FV3" s="8"/>
      <c r="FW3" s="8"/>
      <c r="FX3" s="8"/>
      <c r="FY3" s="8"/>
      <c r="FZ3" s="8"/>
      <c r="GA3" s="8"/>
      <c r="GB3" s="8"/>
      <c r="GC3" s="8"/>
      <c r="GD3" s="8"/>
      <c r="GE3" s="8"/>
      <c r="GF3" s="8"/>
      <c r="GG3" s="8"/>
      <c r="GH3" s="8"/>
      <c r="GI3" s="8"/>
      <c r="GJ3" s="8"/>
      <c r="GK3" s="8"/>
      <c r="GL3" s="8"/>
      <c r="GM3" s="8"/>
      <c r="GN3" s="8"/>
      <c r="GO3" s="8"/>
      <c r="GP3" s="8"/>
      <c r="GQ3" s="8"/>
      <c r="GR3" s="8"/>
      <c r="GS3" s="8"/>
      <c r="GT3" s="8"/>
      <c r="GU3" s="8"/>
      <c r="GV3" s="8"/>
      <c r="GW3" s="8"/>
      <c r="GX3" s="8"/>
      <c r="GY3" s="8"/>
      <c r="GZ3" s="8"/>
      <c r="HA3" s="8"/>
      <c r="HB3" s="8"/>
      <c r="HC3" s="8"/>
      <c r="HD3" s="8"/>
      <c r="HE3" s="8"/>
      <c r="HF3" s="8"/>
      <c r="HG3" s="8"/>
      <c r="HH3" s="8"/>
      <c r="HI3" s="8"/>
      <c r="HJ3" s="8"/>
      <c r="HK3" s="8"/>
      <c r="HL3" s="8"/>
      <c r="HM3" s="8"/>
      <c r="HN3" s="8"/>
      <c r="HO3" s="8"/>
      <c r="HP3" s="8"/>
      <c r="HQ3" s="8"/>
      <c r="HR3" s="8"/>
      <c r="HS3" s="8"/>
      <c r="HT3" s="8"/>
      <c r="HU3" s="8"/>
      <c r="HV3" s="8"/>
      <c r="HW3" s="8"/>
      <c r="HX3" s="8"/>
      <c r="HY3" s="8"/>
      <c r="HZ3" s="8"/>
      <c r="IA3" s="8"/>
      <c r="IB3" s="8"/>
      <c r="IC3" s="8"/>
      <c r="ID3" s="8"/>
      <c r="IE3" s="8"/>
      <c r="IF3" s="8"/>
      <c r="IG3" s="8"/>
      <c r="IH3" s="8"/>
      <c r="II3" s="8"/>
      <c r="IJ3" s="8"/>
      <c r="IK3" s="8"/>
      <c r="IL3" s="8"/>
      <c r="IM3" s="8"/>
      <c r="IN3" s="8"/>
      <c r="IO3" s="8"/>
      <c r="IP3" s="8"/>
      <c r="IQ3" s="8"/>
      <c r="IR3" s="8"/>
      <c r="IS3" s="8"/>
      <c r="IT3" s="8"/>
      <c r="IU3" s="8"/>
      <c r="IV3" s="8"/>
    </row>
    <row r="4" spans="1:256" ht="16.2" customHeight="1">
      <c r="A4" s="12"/>
      <c r="B4" s="12"/>
      <c r="C4" s="12"/>
      <c r="D4" s="13" t="s">
        <v>3</v>
      </c>
      <c r="E4" s="12"/>
      <c r="F4" s="14">
        <v>2008</v>
      </c>
      <c r="G4" s="15"/>
      <c r="H4" s="14">
        <v>2009</v>
      </c>
      <c r="I4" s="15"/>
      <c r="J4" s="14">
        <v>2010</v>
      </c>
      <c r="K4" s="12"/>
      <c r="L4" s="14">
        <v>2011</v>
      </c>
      <c r="M4" s="12"/>
      <c r="N4" s="14">
        <v>2012</v>
      </c>
      <c r="O4" s="12"/>
      <c r="P4" s="14">
        <v>2013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  <c r="IV4" s="8"/>
    </row>
    <row r="5" spans="1:256">
      <c r="A5" s="16" t="s">
        <v>4</v>
      </c>
      <c r="S5" s="17" t="s">
        <v>5</v>
      </c>
    </row>
    <row r="6" spans="1:256" ht="16.2" customHeight="1">
      <c r="A6" s="5" t="s">
        <v>6</v>
      </c>
      <c r="B6" s="5"/>
      <c r="C6" s="5"/>
      <c r="D6" s="18">
        <f>F6</f>
        <v>39751490</v>
      </c>
      <c r="E6" s="19"/>
      <c r="F6" s="20">
        <v>39751490</v>
      </c>
      <c r="G6" s="20"/>
      <c r="H6" s="18" t="s">
        <v>7</v>
      </c>
      <c r="I6" s="5"/>
      <c r="J6" s="18" t="s">
        <v>7</v>
      </c>
      <c r="K6" s="5"/>
      <c r="L6" s="18" t="s">
        <v>7</v>
      </c>
      <c r="M6" s="5"/>
      <c r="N6" s="18" t="s">
        <v>7</v>
      </c>
      <c r="O6" s="20"/>
      <c r="P6" s="18" t="s">
        <v>7</v>
      </c>
      <c r="Q6" s="21"/>
      <c r="R6" s="21">
        <f>SUM(F6:N6)-D6</f>
        <v>0</v>
      </c>
      <c r="S6" s="22" t="s">
        <v>8</v>
      </c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  <c r="BS6" s="23"/>
      <c r="BT6" s="23"/>
      <c r="BU6" s="23"/>
      <c r="BV6" s="23"/>
      <c r="BW6" s="23"/>
      <c r="BX6" s="23"/>
      <c r="BY6" s="23"/>
      <c r="BZ6" s="23"/>
      <c r="CA6" s="23"/>
      <c r="CB6" s="23"/>
      <c r="CC6" s="23"/>
      <c r="CD6" s="23"/>
      <c r="CE6" s="23"/>
      <c r="CF6" s="23"/>
      <c r="CG6" s="23"/>
      <c r="CH6" s="23"/>
      <c r="CI6" s="23"/>
      <c r="CJ6" s="23"/>
      <c r="CK6" s="23"/>
      <c r="CL6" s="23"/>
      <c r="CM6" s="23"/>
      <c r="CN6" s="23"/>
      <c r="CO6" s="23"/>
      <c r="CP6" s="23"/>
      <c r="CQ6" s="23"/>
      <c r="CR6" s="23"/>
      <c r="CS6" s="23"/>
      <c r="CT6" s="23"/>
      <c r="CU6" s="23"/>
      <c r="CV6" s="23"/>
      <c r="CW6" s="23"/>
      <c r="CX6" s="23"/>
      <c r="CY6" s="23"/>
      <c r="CZ6" s="23"/>
      <c r="DA6" s="23"/>
      <c r="DB6" s="23"/>
      <c r="DC6" s="23"/>
      <c r="DD6" s="23"/>
      <c r="DE6" s="23"/>
      <c r="DF6" s="23"/>
      <c r="DG6" s="23"/>
      <c r="DH6" s="23"/>
      <c r="DI6" s="23"/>
      <c r="DJ6" s="23"/>
      <c r="DK6" s="23"/>
      <c r="DL6" s="23"/>
      <c r="DM6" s="23"/>
      <c r="DN6" s="23"/>
      <c r="DO6" s="23"/>
      <c r="DP6" s="23"/>
      <c r="DQ6" s="23"/>
      <c r="DR6" s="23"/>
      <c r="DS6" s="23"/>
      <c r="DT6" s="23"/>
      <c r="DU6" s="23"/>
      <c r="DV6" s="23"/>
      <c r="DW6" s="23"/>
      <c r="DX6" s="23"/>
      <c r="DY6" s="23"/>
      <c r="DZ6" s="23"/>
      <c r="EA6" s="23"/>
      <c r="EB6" s="23"/>
      <c r="EC6" s="23"/>
      <c r="ED6" s="23"/>
      <c r="EE6" s="23"/>
      <c r="EF6" s="23"/>
      <c r="EG6" s="23"/>
      <c r="EH6" s="23"/>
      <c r="EI6" s="23"/>
      <c r="EJ6" s="23"/>
      <c r="EK6" s="23"/>
      <c r="EL6" s="23"/>
      <c r="EM6" s="23"/>
      <c r="EN6" s="23"/>
      <c r="EO6" s="23"/>
      <c r="EP6" s="23"/>
      <c r="EQ6" s="23"/>
      <c r="ER6" s="23"/>
      <c r="ES6" s="23"/>
      <c r="ET6" s="23"/>
      <c r="EU6" s="23"/>
      <c r="EV6" s="23"/>
      <c r="EW6" s="23"/>
      <c r="EX6" s="23"/>
      <c r="EY6" s="23"/>
      <c r="EZ6" s="23"/>
      <c r="FA6" s="23"/>
      <c r="FB6" s="23"/>
      <c r="FC6" s="23"/>
      <c r="FD6" s="23"/>
      <c r="FE6" s="23"/>
      <c r="FF6" s="23"/>
      <c r="FG6" s="23"/>
      <c r="FH6" s="23"/>
      <c r="FI6" s="23"/>
      <c r="FJ6" s="23"/>
      <c r="FK6" s="23"/>
      <c r="FL6" s="23"/>
      <c r="FM6" s="23"/>
      <c r="FN6" s="23"/>
      <c r="FO6" s="23"/>
      <c r="FP6" s="23"/>
      <c r="FQ6" s="23"/>
      <c r="FR6" s="23"/>
      <c r="FS6" s="23"/>
      <c r="FT6" s="23"/>
      <c r="FU6" s="23"/>
      <c r="FV6" s="23"/>
      <c r="FW6" s="23"/>
      <c r="FX6" s="23"/>
      <c r="FY6" s="23"/>
      <c r="FZ6" s="23"/>
      <c r="GA6" s="23"/>
      <c r="GB6" s="23"/>
      <c r="GC6" s="23"/>
      <c r="GD6" s="23"/>
      <c r="GE6" s="23"/>
      <c r="GF6" s="23"/>
      <c r="GG6" s="23"/>
      <c r="GH6" s="23"/>
      <c r="GI6" s="23"/>
      <c r="GJ6" s="23"/>
      <c r="GK6" s="23"/>
      <c r="GL6" s="23"/>
      <c r="GM6" s="23"/>
      <c r="GN6" s="23"/>
      <c r="GO6" s="23"/>
      <c r="GP6" s="23"/>
      <c r="GQ6" s="23"/>
      <c r="GR6" s="23"/>
      <c r="GS6" s="23"/>
      <c r="GT6" s="23"/>
      <c r="GU6" s="23"/>
      <c r="GV6" s="23"/>
      <c r="GW6" s="23"/>
      <c r="GX6" s="23"/>
      <c r="GY6" s="23"/>
      <c r="GZ6" s="23"/>
      <c r="HA6" s="23"/>
      <c r="HB6" s="23"/>
      <c r="HC6" s="23"/>
      <c r="HD6" s="23"/>
      <c r="HE6" s="23"/>
      <c r="HF6" s="23"/>
      <c r="HG6" s="23"/>
      <c r="HH6" s="23"/>
      <c r="HI6" s="23"/>
      <c r="HJ6" s="23"/>
      <c r="HK6" s="23"/>
      <c r="HL6" s="23"/>
      <c r="HM6" s="23"/>
      <c r="HN6" s="23"/>
      <c r="HO6" s="23"/>
      <c r="HP6" s="23"/>
      <c r="HQ6" s="23"/>
      <c r="HR6" s="23"/>
      <c r="HS6" s="23"/>
      <c r="HT6" s="23"/>
      <c r="HU6" s="23"/>
      <c r="HV6" s="23"/>
      <c r="HW6" s="23"/>
      <c r="HX6" s="23"/>
      <c r="HY6" s="23"/>
      <c r="HZ6" s="23"/>
      <c r="IA6" s="23"/>
      <c r="IB6" s="23"/>
      <c r="IC6" s="23"/>
      <c r="ID6" s="23"/>
      <c r="IE6" s="23"/>
      <c r="IF6" s="23"/>
      <c r="IG6" s="23"/>
      <c r="IH6" s="23"/>
      <c r="II6" s="23"/>
      <c r="IJ6" s="23"/>
      <c r="IK6" s="23"/>
      <c r="IL6" s="23"/>
      <c r="IM6" s="23"/>
      <c r="IN6" s="23"/>
      <c r="IO6" s="23"/>
      <c r="IP6" s="23"/>
      <c r="IQ6" s="23"/>
      <c r="IR6" s="23"/>
      <c r="IS6" s="23"/>
      <c r="IT6" s="23"/>
      <c r="IU6" s="23"/>
      <c r="IV6" s="23"/>
    </row>
    <row r="7" spans="1:256" ht="16.2" customHeight="1">
      <c r="A7" s="5" t="s">
        <v>9</v>
      </c>
      <c r="B7" s="5"/>
      <c r="C7" s="24"/>
      <c r="D7" s="18">
        <f>F7</f>
        <v>0</v>
      </c>
      <c r="E7" s="5"/>
      <c r="F7" s="20">
        <v>0</v>
      </c>
      <c r="G7" s="20"/>
      <c r="H7" s="18" t="s">
        <v>7</v>
      </c>
      <c r="I7" s="5"/>
      <c r="J7" s="18" t="s">
        <v>7</v>
      </c>
      <c r="K7" s="20"/>
      <c r="L7" s="18" t="s">
        <v>7</v>
      </c>
      <c r="M7" s="5"/>
      <c r="N7" s="18" t="s">
        <v>7</v>
      </c>
      <c r="O7" s="5"/>
      <c r="P7" s="18" t="s">
        <v>7</v>
      </c>
      <c r="Q7" s="21"/>
      <c r="R7" s="21">
        <f>SUM(F7:N7)-D7</f>
        <v>0</v>
      </c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3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3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3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3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</row>
    <row r="8" spans="1:256" ht="16.2" customHeight="1">
      <c r="A8" s="5" t="s">
        <v>52</v>
      </c>
      <c r="B8" s="5"/>
      <c r="C8" s="5"/>
      <c r="D8" s="18">
        <f>SUM(F8:P8)</f>
        <v>5500000</v>
      </c>
      <c r="E8" s="5"/>
      <c r="F8" s="20">
        <v>0</v>
      </c>
      <c r="G8" s="5"/>
      <c r="H8" s="20">
        <f>3000000+1000000+1500000</f>
        <v>5500000</v>
      </c>
      <c r="I8" s="5"/>
      <c r="J8" s="20">
        <v>0</v>
      </c>
      <c r="K8" s="5"/>
      <c r="L8" s="20">
        <v>0</v>
      </c>
      <c r="M8" s="5"/>
      <c r="N8" s="20">
        <v>0</v>
      </c>
      <c r="O8" s="5"/>
      <c r="P8" s="20">
        <v>0</v>
      </c>
      <c r="Q8" s="21"/>
      <c r="R8" s="21">
        <f>SUM(F8:N8)-D8</f>
        <v>0</v>
      </c>
      <c r="S8" s="23"/>
      <c r="T8" s="22" t="s">
        <v>51</v>
      </c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  <c r="BS8" s="23"/>
      <c r="BT8" s="23"/>
      <c r="BU8" s="23"/>
      <c r="BV8" s="23"/>
      <c r="BW8" s="23"/>
      <c r="BX8" s="23"/>
      <c r="BY8" s="23"/>
      <c r="BZ8" s="23"/>
      <c r="CA8" s="23"/>
      <c r="CB8" s="23"/>
      <c r="CC8" s="23"/>
      <c r="CD8" s="23"/>
      <c r="CE8" s="23"/>
      <c r="CF8" s="23"/>
      <c r="CG8" s="23"/>
      <c r="CH8" s="23"/>
      <c r="CI8" s="23"/>
      <c r="CJ8" s="23"/>
      <c r="CK8" s="23"/>
      <c r="CL8" s="23"/>
      <c r="CM8" s="23"/>
      <c r="CN8" s="23"/>
      <c r="CO8" s="23"/>
      <c r="CP8" s="23"/>
      <c r="CQ8" s="23"/>
      <c r="CR8" s="23"/>
      <c r="CS8" s="23"/>
      <c r="CT8" s="23"/>
      <c r="CU8" s="23"/>
      <c r="CV8" s="23"/>
      <c r="CW8" s="23"/>
      <c r="CX8" s="23"/>
      <c r="CY8" s="23"/>
      <c r="CZ8" s="23"/>
      <c r="DA8" s="23"/>
      <c r="DB8" s="23"/>
      <c r="DC8" s="23"/>
      <c r="DD8" s="23"/>
      <c r="DE8" s="23"/>
      <c r="DF8" s="23"/>
      <c r="DG8" s="23"/>
      <c r="DH8" s="23"/>
      <c r="DI8" s="23"/>
      <c r="DJ8" s="23"/>
      <c r="DK8" s="23"/>
      <c r="DL8" s="23"/>
      <c r="DM8" s="23"/>
      <c r="DN8" s="23"/>
      <c r="DO8" s="23"/>
      <c r="DP8" s="23"/>
      <c r="DQ8" s="23"/>
      <c r="DR8" s="23"/>
      <c r="DS8" s="23"/>
      <c r="DT8" s="23"/>
      <c r="DU8" s="23"/>
      <c r="DV8" s="23"/>
      <c r="DW8" s="23"/>
      <c r="DX8" s="23"/>
      <c r="DY8" s="23"/>
      <c r="DZ8" s="23"/>
      <c r="EA8" s="23"/>
      <c r="EB8" s="23"/>
      <c r="EC8" s="23"/>
      <c r="ED8" s="23"/>
      <c r="EE8" s="23"/>
      <c r="EF8" s="23"/>
      <c r="EG8" s="23"/>
      <c r="EH8" s="23"/>
      <c r="EI8" s="23"/>
      <c r="EJ8" s="23"/>
      <c r="EK8" s="23"/>
      <c r="EL8" s="23"/>
      <c r="EM8" s="23"/>
      <c r="EN8" s="23"/>
      <c r="EO8" s="23"/>
      <c r="EP8" s="23"/>
      <c r="EQ8" s="23"/>
      <c r="ER8" s="23"/>
      <c r="ES8" s="23"/>
      <c r="ET8" s="23"/>
      <c r="EU8" s="23"/>
      <c r="EV8" s="23"/>
      <c r="EW8" s="23"/>
      <c r="EX8" s="23"/>
      <c r="EY8" s="23"/>
      <c r="EZ8" s="23"/>
      <c r="FA8" s="23"/>
      <c r="FB8" s="23"/>
      <c r="FC8" s="23"/>
      <c r="FD8" s="23"/>
      <c r="FE8" s="23"/>
      <c r="FF8" s="23"/>
      <c r="FG8" s="23"/>
      <c r="FH8" s="23"/>
      <c r="FI8" s="23"/>
      <c r="FJ8" s="23"/>
      <c r="FK8" s="23"/>
      <c r="FL8" s="23"/>
      <c r="FM8" s="23"/>
      <c r="FN8" s="23"/>
      <c r="FO8" s="23"/>
      <c r="FP8" s="23"/>
      <c r="FQ8" s="23"/>
      <c r="FR8" s="23"/>
      <c r="FS8" s="23"/>
      <c r="FT8" s="23"/>
      <c r="FU8" s="23"/>
      <c r="FV8" s="23"/>
      <c r="FW8" s="23"/>
      <c r="FX8" s="23"/>
      <c r="FY8" s="23"/>
      <c r="FZ8" s="23"/>
      <c r="GA8" s="23"/>
      <c r="GB8" s="23"/>
      <c r="GC8" s="23"/>
      <c r="GD8" s="23"/>
      <c r="GE8" s="23"/>
      <c r="GF8" s="23"/>
      <c r="GG8" s="23"/>
      <c r="GH8" s="23"/>
      <c r="GI8" s="23"/>
      <c r="GJ8" s="23"/>
      <c r="GK8" s="23"/>
      <c r="GL8" s="23"/>
      <c r="GM8" s="23"/>
      <c r="GN8" s="23"/>
      <c r="GO8" s="23"/>
      <c r="GP8" s="23"/>
      <c r="GQ8" s="23"/>
      <c r="GR8" s="23"/>
      <c r="GS8" s="23"/>
      <c r="GT8" s="23"/>
      <c r="GU8" s="23"/>
      <c r="GV8" s="23"/>
      <c r="GW8" s="23"/>
      <c r="GX8" s="23"/>
      <c r="GY8" s="23"/>
      <c r="GZ8" s="23"/>
      <c r="HA8" s="23"/>
      <c r="HB8" s="23"/>
      <c r="HC8" s="23"/>
      <c r="HD8" s="23"/>
      <c r="HE8" s="23"/>
      <c r="HF8" s="23"/>
      <c r="HG8" s="23"/>
      <c r="HH8" s="23"/>
      <c r="HI8" s="23"/>
      <c r="HJ8" s="23"/>
      <c r="HK8" s="23"/>
      <c r="HL8" s="23"/>
      <c r="HM8" s="23"/>
      <c r="HN8" s="23"/>
      <c r="HO8" s="23"/>
      <c r="HP8" s="23"/>
      <c r="HQ8" s="23"/>
      <c r="HR8" s="23"/>
      <c r="HS8" s="23"/>
      <c r="HT8" s="23"/>
      <c r="HU8" s="23"/>
      <c r="HV8" s="23"/>
      <c r="HW8" s="23"/>
      <c r="HX8" s="23"/>
      <c r="HY8" s="23"/>
      <c r="HZ8" s="23"/>
      <c r="IA8" s="23"/>
      <c r="IB8" s="23"/>
      <c r="IC8" s="23"/>
      <c r="ID8" s="23"/>
      <c r="IE8" s="23"/>
      <c r="IF8" s="23"/>
      <c r="IG8" s="23"/>
      <c r="IH8" s="23"/>
      <c r="II8" s="23"/>
      <c r="IJ8" s="23"/>
      <c r="IK8" s="23"/>
      <c r="IL8" s="23"/>
      <c r="IM8" s="23"/>
      <c r="IN8" s="23"/>
      <c r="IO8" s="23"/>
      <c r="IP8" s="23"/>
      <c r="IQ8" s="23"/>
      <c r="IR8" s="23"/>
      <c r="IS8" s="23"/>
      <c r="IT8" s="23"/>
      <c r="IU8" s="23"/>
      <c r="IV8" s="23"/>
    </row>
    <row r="9" spans="1:256" ht="16.2" customHeight="1">
      <c r="A9" s="5" t="s">
        <v>10</v>
      </c>
      <c r="B9" s="5"/>
      <c r="C9" s="5"/>
      <c r="D9" s="25">
        <f>SUM(D6:D8)</f>
        <v>45251490</v>
      </c>
      <c r="E9" s="5"/>
      <c r="F9" s="25">
        <f>SUM(F6:F8)</f>
        <v>39751490</v>
      </c>
      <c r="G9" s="23"/>
      <c r="H9" s="26">
        <f>SUM(H6:H8)</f>
        <v>5500000</v>
      </c>
      <c r="I9" s="23"/>
      <c r="J9" s="26">
        <f>SUM(J6:J8)</f>
        <v>0</v>
      </c>
      <c r="K9" s="23"/>
      <c r="L9" s="26">
        <f>SUM(L6:L8)</f>
        <v>0</v>
      </c>
      <c r="M9" s="23"/>
      <c r="N9" s="26">
        <f>SUM(N6:N8)</f>
        <v>0</v>
      </c>
      <c r="O9" s="5"/>
      <c r="P9" s="26">
        <f>SUM(P6:P8)</f>
        <v>0</v>
      </c>
      <c r="Q9" s="21"/>
      <c r="R9" s="21">
        <f>SUM(F9:N9)-D9</f>
        <v>0</v>
      </c>
      <c r="S9" s="23"/>
      <c r="T9" s="22" t="s">
        <v>11</v>
      </c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  <c r="IP9" s="23"/>
      <c r="IQ9" s="23"/>
      <c r="IR9" s="23"/>
      <c r="IS9" s="23"/>
      <c r="IT9" s="23"/>
      <c r="IU9" s="23"/>
      <c r="IV9" s="23"/>
    </row>
    <row r="10" spans="1:256">
      <c r="A10" s="5"/>
      <c r="B10" s="5"/>
      <c r="C10" s="5"/>
      <c r="D10" s="18"/>
      <c r="E10" s="5"/>
      <c r="F10" s="27"/>
      <c r="G10" s="23"/>
      <c r="H10" s="5"/>
      <c r="I10" s="20"/>
      <c r="J10" s="5"/>
      <c r="K10" s="5"/>
      <c r="L10" s="5"/>
      <c r="M10" s="5"/>
      <c r="N10" s="5"/>
      <c r="O10" s="5"/>
      <c r="P10" s="5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  <c r="BS10" s="23"/>
      <c r="BT10" s="23"/>
      <c r="BU10" s="23"/>
      <c r="BV10" s="23"/>
      <c r="BW10" s="23"/>
      <c r="BX10" s="23"/>
      <c r="BY10" s="23"/>
      <c r="BZ10" s="23"/>
      <c r="CA10" s="23"/>
      <c r="CB10" s="23"/>
      <c r="CC10" s="23"/>
      <c r="CD10" s="23"/>
      <c r="CE10" s="23"/>
      <c r="CF10" s="23"/>
      <c r="CG10" s="23"/>
      <c r="CH10" s="23"/>
      <c r="CI10" s="23"/>
      <c r="CJ10" s="23"/>
      <c r="CK10" s="23"/>
      <c r="CL10" s="23"/>
      <c r="CM10" s="23"/>
      <c r="CN10" s="23"/>
      <c r="CO10" s="23"/>
      <c r="CP10" s="23"/>
      <c r="CQ10" s="23"/>
      <c r="CR10" s="23"/>
      <c r="CS10" s="23"/>
      <c r="CT10" s="23"/>
      <c r="CU10" s="23"/>
      <c r="CV10" s="23"/>
      <c r="CW10" s="23"/>
      <c r="CX10" s="23"/>
      <c r="CY10" s="23"/>
      <c r="CZ10" s="23"/>
      <c r="DA10" s="23"/>
      <c r="DB10" s="23"/>
      <c r="DC10" s="23"/>
      <c r="DD10" s="23"/>
      <c r="DE10" s="23"/>
      <c r="DF10" s="23"/>
      <c r="DG10" s="23"/>
      <c r="DH10" s="23"/>
      <c r="DI10" s="23"/>
      <c r="DJ10" s="23"/>
      <c r="DK10" s="23"/>
      <c r="DL10" s="23"/>
      <c r="DM10" s="23"/>
      <c r="DN10" s="23"/>
      <c r="DO10" s="23"/>
      <c r="DP10" s="23"/>
      <c r="DQ10" s="23"/>
      <c r="DR10" s="23"/>
      <c r="DS10" s="23"/>
      <c r="DT10" s="23"/>
      <c r="DU10" s="23"/>
      <c r="DV10" s="23"/>
      <c r="DW10" s="23"/>
      <c r="DX10" s="23"/>
      <c r="DY10" s="23"/>
      <c r="DZ10" s="23"/>
      <c r="EA10" s="23"/>
      <c r="EB10" s="23"/>
      <c r="EC10" s="23"/>
      <c r="ED10" s="23"/>
      <c r="EE10" s="23"/>
      <c r="EF10" s="23"/>
      <c r="EG10" s="23"/>
      <c r="EH10" s="23"/>
      <c r="EI10" s="23"/>
      <c r="EJ10" s="23"/>
      <c r="EK10" s="23"/>
      <c r="EL10" s="23"/>
      <c r="EM10" s="23"/>
      <c r="EN10" s="23"/>
      <c r="EO10" s="23"/>
      <c r="EP10" s="23"/>
      <c r="EQ10" s="23"/>
      <c r="ER10" s="23"/>
      <c r="ES10" s="23"/>
      <c r="ET10" s="23"/>
      <c r="EU10" s="23"/>
      <c r="EV10" s="23"/>
      <c r="EW10" s="23"/>
      <c r="EX10" s="23"/>
      <c r="EY10" s="23"/>
      <c r="EZ10" s="23"/>
      <c r="FA10" s="23"/>
      <c r="FB10" s="23"/>
      <c r="FC10" s="23"/>
      <c r="FD10" s="23"/>
      <c r="FE10" s="23"/>
      <c r="FF10" s="23"/>
      <c r="FG10" s="23"/>
      <c r="FH10" s="23"/>
      <c r="FI10" s="23"/>
      <c r="FJ10" s="23"/>
      <c r="FK10" s="23"/>
      <c r="FL10" s="23"/>
      <c r="FM10" s="23"/>
      <c r="FN10" s="23"/>
      <c r="FO10" s="23"/>
      <c r="FP10" s="23"/>
      <c r="FQ10" s="23"/>
      <c r="FR10" s="23"/>
      <c r="FS10" s="23"/>
      <c r="FT10" s="23"/>
      <c r="FU10" s="23"/>
      <c r="FV10" s="23"/>
      <c r="FW10" s="23"/>
      <c r="FX10" s="23"/>
      <c r="FY10" s="23"/>
      <c r="FZ10" s="23"/>
      <c r="GA10" s="23"/>
      <c r="GB10" s="23"/>
      <c r="GC10" s="23"/>
      <c r="GD10" s="23"/>
      <c r="GE10" s="23"/>
      <c r="GF10" s="23"/>
      <c r="GG10" s="23"/>
      <c r="GH10" s="23"/>
      <c r="GI10" s="23"/>
      <c r="GJ10" s="23"/>
      <c r="GK10" s="23"/>
      <c r="GL10" s="23"/>
      <c r="GM10" s="23"/>
      <c r="GN10" s="23"/>
      <c r="GO10" s="23"/>
      <c r="GP10" s="23"/>
      <c r="GQ10" s="23"/>
      <c r="GR10" s="23"/>
      <c r="GS10" s="23"/>
      <c r="GT10" s="23"/>
      <c r="GU10" s="23"/>
      <c r="GV10" s="23"/>
      <c r="GW10" s="23"/>
      <c r="GX10" s="23"/>
      <c r="GY10" s="23"/>
      <c r="GZ10" s="23"/>
      <c r="HA10" s="23"/>
      <c r="HB10" s="23"/>
      <c r="HC10" s="23"/>
      <c r="HD10" s="23"/>
      <c r="HE10" s="23"/>
      <c r="HF10" s="23"/>
      <c r="HG10" s="23"/>
      <c r="HH10" s="23"/>
      <c r="HI10" s="23"/>
      <c r="HJ10" s="23"/>
      <c r="HK10" s="23"/>
      <c r="HL10" s="23"/>
      <c r="HM10" s="23"/>
      <c r="HN10" s="23"/>
      <c r="HO10" s="23"/>
      <c r="HP10" s="23"/>
      <c r="HQ10" s="23"/>
      <c r="HR10" s="23"/>
      <c r="HS10" s="23"/>
      <c r="HT10" s="23"/>
      <c r="HU10" s="23"/>
      <c r="HV10" s="23"/>
      <c r="HW10" s="23"/>
      <c r="HX10" s="23"/>
      <c r="HY10" s="23"/>
      <c r="HZ10" s="23"/>
      <c r="IA10" s="23"/>
      <c r="IB10" s="23"/>
      <c r="IC10" s="23"/>
      <c r="ID10" s="23"/>
      <c r="IE10" s="23"/>
      <c r="IF10" s="23"/>
      <c r="IG10" s="23"/>
      <c r="IH10" s="23"/>
      <c r="II10" s="23"/>
      <c r="IJ10" s="23"/>
      <c r="IK10" s="23"/>
      <c r="IL10" s="23"/>
      <c r="IM10" s="23"/>
      <c r="IN10" s="23"/>
      <c r="IO10" s="23"/>
      <c r="IP10" s="23"/>
      <c r="IQ10" s="23"/>
      <c r="IR10" s="23"/>
      <c r="IS10" s="23"/>
      <c r="IT10" s="23"/>
      <c r="IU10" s="23"/>
      <c r="IV10" s="23"/>
    </row>
    <row r="11" spans="1:256">
      <c r="A11" s="5" t="s">
        <v>12</v>
      </c>
      <c r="B11" s="5"/>
      <c r="C11" s="5"/>
      <c r="D11" s="18"/>
      <c r="E11" s="5"/>
      <c r="F11" s="28">
        <v>40000000</v>
      </c>
      <c r="G11" s="23"/>
      <c r="H11" s="71"/>
      <c r="I11" s="5"/>
      <c r="J11" s="5"/>
      <c r="K11" s="5"/>
      <c r="L11" s="5"/>
      <c r="M11" s="5"/>
      <c r="N11" s="5"/>
      <c r="O11" s="5"/>
      <c r="P11" s="5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  <c r="BS11" s="23"/>
      <c r="BT11" s="23"/>
      <c r="BU11" s="23"/>
      <c r="BV11" s="23"/>
      <c r="BW11" s="23"/>
      <c r="BX11" s="23"/>
      <c r="BY11" s="23"/>
      <c r="BZ11" s="23"/>
      <c r="CA11" s="23"/>
      <c r="CB11" s="23"/>
      <c r="CC11" s="23"/>
      <c r="CD11" s="23"/>
      <c r="CE11" s="23"/>
      <c r="CF11" s="23"/>
      <c r="CG11" s="23"/>
      <c r="CH11" s="23"/>
      <c r="CI11" s="23"/>
      <c r="CJ11" s="23"/>
      <c r="CK11" s="23"/>
      <c r="CL11" s="23"/>
      <c r="CM11" s="23"/>
      <c r="CN11" s="23"/>
      <c r="CO11" s="23"/>
      <c r="CP11" s="23"/>
      <c r="CQ11" s="23"/>
      <c r="CR11" s="23"/>
      <c r="CS11" s="23"/>
      <c r="CT11" s="23"/>
      <c r="CU11" s="23"/>
      <c r="CV11" s="23"/>
      <c r="CW11" s="23"/>
      <c r="CX11" s="23"/>
      <c r="CY11" s="23"/>
      <c r="CZ11" s="23"/>
      <c r="DA11" s="23"/>
      <c r="DB11" s="23"/>
      <c r="DC11" s="23"/>
      <c r="DD11" s="23"/>
      <c r="DE11" s="23"/>
      <c r="DF11" s="23"/>
      <c r="DG11" s="23"/>
      <c r="DH11" s="23"/>
      <c r="DI11" s="23"/>
      <c r="DJ11" s="23"/>
      <c r="DK11" s="23"/>
      <c r="DL11" s="23"/>
      <c r="DM11" s="23"/>
      <c r="DN11" s="23"/>
      <c r="DO11" s="23"/>
      <c r="DP11" s="23"/>
      <c r="DQ11" s="23"/>
      <c r="DR11" s="23"/>
      <c r="DS11" s="23"/>
      <c r="DT11" s="23"/>
      <c r="DU11" s="23"/>
      <c r="DV11" s="23"/>
      <c r="DW11" s="23"/>
      <c r="DX11" s="23"/>
      <c r="DY11" s="23"/>
      <c r="DZ11" s="23"/>
      <c r="EA11" s="23"/>
      <c r="EB11" s="23"/>
      <c r="EC11" s="23"/>
      <c r="ED11" s="23"/>
      <c r="EE11" s="23"/>
      <c r="EF11" s="23"/>
      <c r="EG11" s="23"/>
      <c r="EH11" s="23"/>
      <c r="EI11" s="23"/>
      <c r="EJ11" s="23"/>
      <c r="EK11" s="23"/>
      <c r="EL11" s="23"/>
      <c r="EM11" s="23"/>
      <c r="EN11" s="23"/>
      <c r="EO11" s="23"/>
      <c r="EP11" s="23"/>
      <c r="EQ11" s="23"/>
      <c r="ER11" s="23"/>
      <c r="ES11" s="23"/>
      <c r="ET11" s="23"/>
      <c r="EU11" s="23"/>
      <c r="EV11" s="23"/>
      <c r="EW11" s="23"/>
      <c r="EX11" s="23"/>
      <c r="EY11" s="23"/>
      <c r="EZ11" s="23"/>
      <c r="FA11" s="23"/>
      <c r="FB11" s="23"/>
      <c r="FC11" s="23"/>
      <c r="FD11" s="23"/>
      <c r="FE11" s="23"/>
      <c r="FF11" s="23"/>
      <c r="FG11" s="23"/>
      <c r="FH11" s="23"/>
      <c r="FI11" s="23"/>
      <c r="FJ11" s="23"/>
      <c r="FK11" s="23"/>
      <c r="FL11" s="23"/>
      <c r="FM11" s="23"/>
      <c r="FN11" s="23"/>
      <c r="FO11" s="23"/>
      <c r="FP11" s="23"/>
      <c r="FQ11" s="23"/>
      <c r="FR11" s="23"/>
      <c r="FS11" s="23"/>
      <c r="FT11" s="23"/>
      <c r="FU11" s="23"/>
      <c r="FV11" s="23"/>
      <c r="FW11" s="23"/>
      <c r="FX11" s="23"/>
      <c r="FY11" s="23"/>
      <c r="FZ11" s="23"/>
      <c r="GA11" s="23"/>
      <c r="GB11" s="23"/>
      <c r="GC11" s="23"/>
      <c r="GD11" s="23"/>
      <c r="GE11" s="23"/>
      <c r="GF11" s="23"/>
      <c r="GG11" s="23"/>
      <c r="GH11" s="23"/>
      <c r="GI11" s="23"/>
      <c r="GJ11" s="23"/>
      <c r="GK11" s="23"/>
      <c r="GL11" s="23"/>
      <c r="GM11" s="23"/>
      <c r="GN11" s="23"/>
      <c r="GO11" s="23"/>
      <c r="GP11" s="23"/>
      <c r="GQ11" s="23"/>
      <c r="GR11" s="23"/>
      <c r="GS11" s="23"/>
      <c r="GT11" s="23"/>
      <c r="GU11" s="23"/>
      <c r="GV11" s="23"/>
      <c r="GW11" s="23"/>
      <c r="GX11" s="23"/>
      <c r="GY11" s="23"/>
      <c r="GZ11" s="23"/>
      <c r="HA11" s="23"/>
      <c r="HB11" s="23"/>
      <c r="HC11" s="23"/>
      <c r="HD11" s="23"/>
      <c r="HE11" s="23"/>
      <c r="HF11" s="23"/>
      <c r="HG11" s="23"/>
      <c r="HH11" s="23"/>
      <c r="HI11" s="23"/>
      <c r="HJ11" s="23"/>
      <c r="HK11" s="23"/>
      <c r="HL11" s="23"/>
      <c r="HM11" s="23"/>
      <c r="HN11" s="23"/>
      <c r="HO11" s="23"/>
      <c r="HP11" s="23"/>
      <c r="HQ11" s="23"/>
      <c r="HR11" s="23"/>
      <c r="HS11" s="23"/>
      <c r="HT11" s="23"/>
      <c r="HU11" s="23"/>
      <c r="HV11" s="23"/>
      <c r="HW11" s="23"/>
      <c r="HX11" s="23"/>
      <c r="HY11" s="23"/>
      <c r="HZ11" s="23"/>
      <c r="IA11" s="23"/>
      <c r="IB11" s="23"/>
      <c r="IC11" s="23"/>
      <c r="ID11" s="23"/>
      <c r="IE11" s="23"/>
      <c r="IF11" s="23"/>
      <c r="IG11" s="23"/>
      <c r="IH11" s="23"/>
      <c r="II11" s="23"/>
      <c r="IJ11" s="23"/>
      <c r="IK11" s="23"/>
      <c r="IL11" s="23"/>
      <c r="IM11" s="23"/>
      <c r="IN11" s="23"/>
      <c r="IO11" s="23"/>
      <c r="IP11" s="23"/>
      <c r="IQ11" s="23"/>
      <c r="IR11" s="23"/>
      <c r="IS11" s="23"/>
      <c r="IT11" s="23"/>
      <c r="IU11" s="23"/>
      <c r="IV11" s="23"/>
    </row>
    <row r="12" spans="1:256" ht="15.6" thickTop="1">
      <c r="A12" s="5"/>
      <c r="B12" s="5"/>
      <c r="C12" s="5"/>
      <c r="D12" s="18"/>
      <c r="E12" s="5"/>
      <c r="F12" s="27"/>
      <c r="G12" s="29"/>
      <c r="H12" s="30"/>
      <c r="I12" s="20"/>
      <c r="J12" s="5"/>
      <c r="K12" s="5"/>
      <c r="L12" s="5"/>
      <c r="M12" s="5"/>
      <c r="N12" s="5"/>
      <c r="O12" s="5"/>
      <c r="P12" s="5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  <c r="BS12" s="23"/>
      <c r="BT12" s="23"/>
      <c r="BU12" s="23"/>
      <c r="BV12" s="23"/>
      <c r="BW12" s="23"/>
      <c r="BX12" s="23"/>
      <c r="BY12" s="23"/>
      <c r="BZ12" s="23"/>
      <c r="CA12" s="23"/>
      <c r="CB12" s="23"/>
      <c r="CC12" s="23"/>
      <c r="CD12" s="23"/>
      <c r="CE12" s="23"/>
      <c r="CF12" s="23"/>
      <c r="CG12" s="23"/>
      <c r="CH12" s="23"/>
      <c r="CI12" s="23"/>
      <c r="CJ12" s="23"/>
      <c r="CK12" s="23"/>
      <c r="CL12" s="23"/>
      <c r="CM12" s="23"/>
      <c r="CN12" s="23"/>
      <c r="CO12" s="23"/>
      <c r="CP12" s="23"/>
      <c r="CQ12" s="23"/>
      <c r="CR12" s="23"/>
      <c r="CS12" s="23"/>
      <c r="CT12" s="23"/>
      <c r="CU12" s="23"/>
      <c r="CV12" s="23"/>
      <c r="CW12" s="23"/>
      <c r="CX12" s="23"/>
      <c r="CY12" s="23"/>
      <c r="CZ12" s="23"/>
      <c r="DA12" s="23"/>
      <c r="DB12" s="23"/>
      <c r="DC12" s="23"/>
      <c r="DD12" s="23"/>
      <c r="DE12" s="23"/>
      <c r="DF12" s="23"/>
      <c r="DG12" s="23"/>
      <c r="DH12" s="23"/>
      <c r="DI12" s="23"/>
      <c r="DJ12" s="23"/>
      <c r="DK12" s="23"/>
      <c r="DL12" s="23"/>
      <c r="DM12" s="23"/>
      <c r="DN12" s="23"/>
      <c r="DO12" s="23"/>
      <c r="DP12" s="23"/>
      <c r="DQ12" s="23"/>
      <c r="DR12" s="23"/>
      <c r="DS12" s="23"/>
      <c r="DT12" s="23"/>
      <c r="DU12" s="23"/>
      <c r="DV12" s="23"/>
      <c r="DW12" s="23"/>
      <c r="DX12" s="23"/>
      <c r="DY12" s="23"/>
      <c r="DZ12" s="23"/>
      <c r="EA12" s="23"/>
      <c r="EB12" s="23"/>
      <c r="EC12" s="23"/>
      <c r="ED12" s="23"/>
      <c r="EE12" s="23"/>
      <c r="EF12" s="23"/>
      <c r="EG12" s="23"/>
      <c r="EH12" s="23"/>
      <c r="EI12" s="23"/>
      <c r="EJ12" s="23"/>
      <c r="EK12" s="23"/>
      <c r="EL12" s="23"/>
      <c r="EM12" s="23"/>
      <c r="EN12" s="23"/>
      <c r="EO12" s="23"/>
      <c r="EP12" s="23"/>
      <c r="EQ12" s="23"/>
      <c r="ER12" s="23"/>
      <c r="ES12" s="23"/>
      <c r="ET12" s="23"/>
      <c r="EU12" s="23"/>
      <c r="EV12" s="23"/>
      <c r="EW12" s="23"/>
      <c r="EX12" s="23"/>
      <c r="EY12" s="23"/>
      <c r="EZ12" s="23"/>
      <c r="FA12" s="23"/>
      <c r="FB12" s="23"/>
      <c r="FC12" s="23"/>
      <c r="FD12" s="23"/>
      <c r="FE12" s="23"/>
      <c r="FF12" s="23"/>
      <c r="FG12" s="23"/>
      <c r="FH12" s="23"/>
      <c r="FI12" s="23"/>
      <c r="FJ12" s="23"/>
      <c r="FK12" s="23"/>
      <c r="FL12" s="23"/>
      <c r="FM12" s="23"/>
      <c r="FN12" s="23"/>
      <c r="FO12" s="23"/>
      <c r="FP12" s="23"/>
      <c r="FQ12" s="23"/>
      <c r="FR12" s="23"/>
      <c r="FS12" s="23"/>
      <c r="FT12" s="23"/>
      <c r="FU12" s="23"/>
      <c r="FV12" s="23"/>
      <c r="FW12" s="23"/>
      <c r="FX12" s="23"/>
      <c r="FY12" s="23"/>
      <c r="FZ12" s="23"/>
      <c r="GA12" s="23"/>
      <c r="GB12" s="23"/>
      <c r="GC12" s="23"/>
      <c r="GD12" s="23"/>
      <c r="GE12" s="23"/>
      <c r="GF12" s="23"/>
      <c r="GG12" s="23"/>
      <c r="GH12" s="23"/>
      <c r="GI12" s="23"/>
      <c r="GJ12" s="23"/>
      <c r="GK12" s="23"/>
      <c r="GL12" s="23"/>
      <c r="GM12" s="23"/>
      <c r="GN12" s="23"/>
      <c r="GO12" s="23"/>
      <c r="GP12" s="23"/>
      <c r="GQ12" s="23"/>
      <c r="GR12" s="23"/>
      <c r="GS12" s="23"/>
      <c r="GT12" s="23"/>
      <c r="GU12" s="23"/>
      <c r="GV12" s="23"/>
      <c r="GW12" s="23"/>
      <c r="GX12" s="23"/>
      <c r="GY12" s="23"/>
      <c r="GZ12" s="23"/>
      <c r="HA12" s="23"/>
      <c r="HB12" s="23"/>
      <c r="HC12" s="23"/>
      <c r="HD12" s="23"/>
      <c r="HE12" s="23"/>
      <c r="HF12" s="23"/>
      <c r="HG12" s="23"/>
      <c r="HH12" s="23"/>
      <c r="HI12" s="23"/>
      <c r="HJ12" s="23"/>
      <c r="HK12" s="23"/>
      <c r="HL12" s="23"/>
      <c r="HM12" s="23"/>
      <c r="HN12" s="23"/>
      <c r="HO12" s="23"/>
      <c r="HP12" s="23"/>
      <c r="HQ12" s="23"/>
      <c r="HR12" s="23"/>
      <c r="HS12" s="23"/>
      <c r="HT12" s="23"/>
      <c r="HU12" s="23"/>
      <c r="HV12" s="23"/>
      <c r="HW12" s="23"/>
      <c r="HX12" s="23"/>
      <c r="HY12" s="23"/>
      <c r="HZ12" s="23"/>
      <c r="IA12" s="23"/>
      <c r="IB12" s="23"/>
      <c r="IC12" s="23"/>
      <c r="ID12" s="23"/>
      <c r="IE12" s="23"/>
      <c r="IF12" s="23"/>
      <c r="IG12" s="23"/>
      <c r="IH12" s="23"/>
      <c r="II12" s="23"/>
      <c r="IJ12" s="23"/>
      <c r="IK12" s="23"/>
      <c r="IL12" s="23"/>
      <c r="IM12" s="23"/>
      <c r="IN12" s="23"/>
      <c r="IO12" s="23"/>
      <c r="IP12" s="23"/>
      <c r="IQ12" s="23"/>
      <c r="IR12" s="23"/>
      <c r="IS12" s="23"/>
      <c r="IT12" s="23"/>
      <c r="IU12" s="23"/>
      <c r="IV12" s="23"/>
    </row>
    <row r="13" spans="1:256" ht="15.6" thickBot="1">
      <c r="A13" s="5" t="s">
        <v>13</v>
      </c>
      <c r="B13" s="5"/>
      <c r="C13" s="5"/>
      <c r="D13" s="18"/>
      <c r="E13" s="5"/>
      <c r="F13" s="39">
        <f>F9/F11</f>
        <v>0.99378725000000001</v>
      </c>
      <c r="G13" s="23"/>
      <c r="H13" s="30"/>
      <c r="I13" s="30"/>
      <c r="J13" s="5"/>
      <c r="K13" s="5"/>
      <c r="L13" s="5"/>
      <c r="M13" s="5"/>
      <c r="N13" s="5"/>
      <c r="O13" s="5"/>
      <c r="P13" s="5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  <c r="BS13" s="23"/>
      <c r="BT13" s="23"/>
      <c r="BU13" s="23"/>
      <c r="BV13" s="23"/>
      <c r="BW13" s="23"/>
      <c r="BX13" s="23"/>
      <c r="BY13" s="23"/>
      <c r="BZ13" s="23"/>
      <c r="CA13" s="23"/>
      <c r="CB13" s="23"/>
      <c r="CC13" s="23"/>
      <c r="CD13" s="23"/>
      <c r="CE13" s="23"/>
      <c r="CF13" s="23"/>
      <c r="CG13" s="23"/>
      <c r="CH13" s="23"/>
      <c r="CI13" s="23"/>
      <c r="CJ13" s="23"/>
      <c r="CK13" s="23"/>
      <c r="CL13" s="23"/>
      <c r="CM13" s="23"/>
      <c r="CN13" s="23"/>
      <c r="CO13" s="23"/>
      <c r="CP13" s="23"/>
      <c r="CQ13" s="23"/>
      <c r="CR13" s="23"/>
      <c r="CS13" s="23"/>
      <c r="CT13" s="23"/>
      <c r="CU13" s="23"/>
      <c r="CV13" s="23"/>
      <c r="CW13" s="23"/>
      <c r="CX13" s="23"/>
      <c r="CY13" s="23"/>
      <c r="CZ13" s="23"/>
      <c r="DA13" s="23"/>
      <c r="DB13" s="23"/>
      <c r="DC13" s="23"/>
      <c r="DD13" s="23"/>
      <c r="DE13" s="23"/>
      <c r="DF13" s="23"/>
      <c r="DG13" s="23"/>
      <c r="DH13" s="23"/>
      <c r="DI13" s="23"/>
      <c r="DJ13" s="23"/>
      <c r="DK13" s="23"/>
      <c r="DL13" s="23"/>
      <c r="DM13" s="23"/>
      <c r="DN13" s="23"/>
      <c r="DO13" s="23"/>
      <c r="DP13" s="23"/>
      <c r="DQ13" s="23"/>
      <c r="DR13" s="23"/>
      <c r="DS13" s="23"/>
      <c r="DT13" s="23"/>
      <c r="DU13" s="23"/>
      <c r="DV13" s="23"/>
      <c r="DW13" s="23"/>
      <c r="DX13" s="23"/>
      <c r="DY13" s="23"/>
      <c r="DZ13" s="23"/>
      <c r="EA13" s="23"/>
      <c r="EB13" s="23"/>
      <c r="EC13" s="23"/>
      <c r="ED13" s="23"/>
      <c r="EE13" s="23"/>
      <c r="EF13" s="23"/>
      <c r="EG13" s="23"/>
      <c r="EH13" s="23"/>
      <c r="EI13" s="23"/>
      <c r="EJ13" s="23"/>
      <c r="EK13" s="23"/>
      <c r="EL13" s="23"/>
      <c r="EM13" s="23"/>
      <c r="EN13" s="23"/>
      <c r="EO13" s="23"/>
      <c r="EP13" s="23"/>
      <c r="EQ13" s="23"/>
      <c r="ER13" s="23"/>
      <c r="ES13" s="23"/>
      <c r="ET13" s="23"/>
      <c r="EU13" s="23"/>
      <c r="EV13" s="23"/>
      <c r="EW13" s="23"/>
      <c r="EX13" s="23"/>
      <c r="EY13" s="23"/>
      <c r="EZ13" s="23"/>
      <c r="FA13" s="23"/>
      <c r="FB13" s="23"/>
      <c r="FC13" s="23"/>
      <c r="FD13" s="23"/>
      <c r="FE13" s="23"/>
      <c r="FF13" s="23"/>
      <c r="FG13" s="23"/>
      <c r="FH13" s="23"/>
      <c r="FI13" s="23"/>
      <c r="FJ13" s="23"/>
      <c r="FK13" s="23"/>
      <c r="FL13" s="23"/>
      <c r="FM13" s="23"/>
      <c r="FN13" s="23"/>
      <c r="FO13" s="23"/>
      <c r="FP13" s="23"/>
      <c r="FQ13" s="23"/>
      <c r="FR13" s="23"/>
      <c r="FS13" s="23"/>
      <c r="FT13" s="23"/>
      <c r="FU13" s="23"/>
      <c r="FV13" s="23"/>
      <c r="FW13" s="23"/>
      <c r="FX13" s="23"/>
      <c r="FY13" s="23"/>
      <c r="FZ13" s="23"/>
      <c r="GA13" s="23"/>
      <c r="GB13" s="23"/>
      <c r="GC13" s="23"/>
      <c r="GD13" s="23"/>
      <c r="GE13" s="23"/>
      <c r="GF13" s="23"/>
      <c r="GG13" s="23"/>
      <c r="GH13" s="23"/>
      <c r="GI13" s="23"/>
      <c r="GJ13" s="23"/>
      <c r="GK13" s="23"/>
      <c r="GL13" s="23"/>
      <c r="GM13" s="23"/>
      <c r="GN13" s="23"/>
      <c r="GO13" s="23"/>
      <c r="GP13" s="23"/>
      <c r="GQ13" s="23"/>
      <c r="GR13" s="23"/>
      <c r="GS13" s="23"/>
      <c r="GT13" s="23"/>
      <c r="GU13" s="23"/>
      <c r="GV13" s="23"/>
      <c r="GW13" s="23"/>
      <c r="GX13" s="23"/>
      <c r="GY13" s="23"/>
      <c r="GZ13" s="23"/>
      <c r="HA13" s="23"/>
      <c r="HB13" s="23"/>
      <c r="HC13" s="23"/>
      <c r="HD13" s="23"/>
      <c r="HE13" s="23"/>
      <c r="HF13" s="23"/>
      <c r="HG13" s="23"/>
      <c r="HH13" s="23"/>
      <c r="HI13" s="23"/>
      <c r="HJ13" s="23"/>
      <c r="HK13" s="23"/>
      <c r="HL13" s="23"/>
      <c r="HM13" s="23"/>
      <c r="HN13" s="23"/>
      <c r="HO13" s="23"/>
      <c r="HP13" s="23"/>
      <c r="HQ13" s="23"/>
      <c r="HR13" s="23"/>
      <c r="HS13" s="23"/>
      <c r="HT13" s="23"/>
      <c r="HU13" s="23"/>
      <c r="HV13" s="23"/>
      <c r="HW13" s="23"/>
      <c r="HX13" s="23"/>
      <c r="HY13" s="23"/>
      <c r="HZ13" s="23"/>
      <c r="IA13" s="23"/>
      <c r="IB13" s="23"/>
      <c r="IC13" s="23"/>
      <c r="ID13" s="23"/>
      <c r="IE13" s="23"/>
      <c r="IF13" s="23"/>
      <c r="IG13" s="23"/>
      <c r="IH13" s="23"/>
      <c r="II13" s="23"/>
      <c r="IJ13" s="23"/>
      <c r="IK13" s="23"/>
      <c r="IL13" s="23"/>
      <c r="IM13" s="23"/>
      <c r="IN13" s="23"/>
      <c r="IO13" s="23"/>
      <c r="IP13" s="23"/>
      <c r="IQ13" s="23"/>
      <c r="IR13" s="23"/>
      <c r="IS13" s="23"/>
      <c r="IT13" s="23"/>
      <c r="IU13" s="23"/>
      <c r="IV13" s="23"/>
    </row>
    <row r="14" spans="1:256" ht="15.6" thickTop="1">
      <c r="A14" s="5"/>
      <c r="B14" s="5"/>
      <c r="C14" s="5"/>
      <c r="D14" s="5"/>
      <c r="E14" s="5"/>
      <c r="F14" s="5"/>
      <c r="G14" s="5"/>
      <c r="H14" s="5"/>
      <c r="I14" s="24"/>
      <c r="J14" s="5"/>
      <c r="K14" s="5"/>
      <c r="L14" s="5"/>
      <c r="M14" s="5"/>
      <c r="N14" s="5"/>
      <c r="O14" s="5"/>
      <c r="P14" s="5"/>
      <c r="Q14" s="23"/>
      <c r="R14" s="21"/>
      <c r="S14" s="23"/>
      <c r="T14" s="23"/>
      <c r="U14" s="23"/>
      <c r="V14" s="23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  <c r="BS14" s="23"/>
      <c r="BT14" s="23"/>
      <c r="BU14" s="23"/>
      <c r="BV14" s="23"/>
      <c r="BW14" s="23"/>
      <c r="BX14" s="23"/>
      <c r="BY14" s="23"/>
      <c r="BZ14" s="23"/>
      <c r="CA14" s="23"/>
      <c r="CB14" s="23"/>
      <c r="CC14" s="23"/>
      <c r="CD14" s="23"/>
      <c r="CE14" s="23"/>
      <c r="CF14" s="23"/>
      <c r="CG14" s="23"/>
      <c r="CH14" s="23"/>
      <c r="CI14" s="23"/>
      <c r="CJ14" s="23"/>
      <c r="CK14" s="23"/>
      <c r="CL14" s="23"/>
      <c r="CM14" s="23"/>
      <c r="CN14" s="23"/>
      <c r="CO14" s="23"/>
      <c r="CP14" s="23"/>
      <c r="CQ14" s="23"/>
      <c r="CR14" s="23"/>
      <c r="CS14" s="23"/>
      <c r="CT14" s="23"/>
      <c r="CU14" s="23"/>
      <c r="CV14" s="23"/>
      <c r="CW14" s="23"/>
      <c r="CX14" s="23"/>
      <c r="CY14" s="23"/>
      <c r="CZ14" s="23"/>
      <c r="DA14" s="23"/>
      <c r="DB14" s="23"/>
      <c r="DC14" s="23"/>
      <c r="DD14" s="23"/>
      <c r="DE14" s="23"/>
      <c r="DF14" s="23"/>
      <c r="DG14" s="23"/>
      <c r="DH14" s="23"/>
      <c r="DI14" s="23"/>
      <c r="DJ14" s="23"/>
      <c r="DK14" s="23"/>
      <c r="DL14" s="23"/>
      <c r="DM14" s="23"/>
      <c r="DN14" s="23"/>
      <c r="DO14" s="23"/>
      <c r="DP14" s="23"/>
      <c r="DQ14" s="23"/>
      <c r="DR14" s="23"/>
      <c r="DS14" s="23"/>
      <c r="DT14" s="23"/>
      <c r="DU14" s="23"/>
      <c r="DV14" s="23"/>
      <c r="DW14" s="23"/>
      <c r="DX14" s="23"/>
      <c r="DY14" s="23"/>
      <c r="DZ14" s="23"/>
      <c r="EA14" s="23"/>
      <c r="EB14" s="23"/>
      <c r="EC14" s="23"/>
      <c r="ED14" s="23"/>
      <c r="EE14" s="23"/>
      <c r="EF14" s="23"/>
      <c r="EG14" s="23"/>
      <c r="EH14" s="23"/>
      <c r="EI14" s="23"/>
      <c r="EJ14" s="23"/>
      <c r="EK14" s="23"/>
      <c r="EL14" s="23"/>
      <c r="EM14" s="23"/>
      <c r="EN14" s="23"/>
      <c r="EO14" s="23"/>
      <c r="EP14" s="23"/>
      <c r="EQ14" s="23"/>
      <c r="ER14" s="23"/>
      <c r="ES14" s="23"/>
      <c r="ET14" s="23"/>
      <c r="EU14" s="23"/>
      <c r="EV14" s="23"/>
      <c r="EW14" s="23"/>
      <c r="EX14" s="23"/>
      <c r="EY14" s="23"/>
      <c r="EZ14" s="23"/>
      <c r="FA14" s="23"/>
      <c r="FB14" s="23"/>
      <c r="FC14" s="23"/>
      <c r="FD14" s="23"/>
      <c r="FE14" s="23"/>
      <c r="FF14" s="23"/>
      <c r="FG14" s="23"/>
      <c r="FH14" s="23"/>
      <c r="FI14" s="23"/>
      <c r="FJ14" s="23"/>
      <c r="FK14" s="23"/>
      <c r="FL14" s="23"/>
      <c r="FM14" s="23"/>
      <c r="FN14" s="23"/>
      <c r="FO14" s="23"/>
      <c r="FP14" s="23"/>
      <c r="FQ14" s="23"/>
      <c r="FR14" s="23"/>
      <c r="FS14" s="23"/>
      <c r="FT14" s="23"/>
      <c r="FU14" s="23"/>
      <c r="FV14" s="23"/>
      <c r="FW14" s="23"/>
      <c r="FX14" s="23"/>
      <c r="FY14" s="23"/>
      <c r="FZ14" s="23"/>
      <c r="GA14" s="23"/>
      <c r="GB14" s="23"/>
      <c r="GC14" s="23"/>
      <c r="GD14" s="23"/>
      <c r="GE14" s="23"/>
      <c r="GF14" s="23"/>
      <c r="GG14" s="23"/>
      <c r="GH14" s="23"/>
      <c r="GI14" s="23"/>
      <c r="GJ14" s="23"/>
      <c r="GK14" s="23"/>
      <c r="GL14" s="23"/>
      <c r="GM14" s="23"/>
      <c r="GN14" s="23"/>
      <c r="GO14" s="23"/>
      <c r="GP14" s="23"/>
      <c r="GQ14" s="23"/>
      <c r="GR14" s="23"/>
      <c r="GS14" s="23"/>
      <c r="GT14" s="23"/>
      <c r="GU14" s="23"/>
      <c r="GV14" s="23"/>
      <c r="GW14" s="23"/>
      <c r="GX14" s="23"/>
      <c r="GY14" s="23"/>
      <c r="GZ14" s="23"/>
      <c r="HA14" s="23"/>
      <c r="HB14" s="23"/>
      <c r="HC14" s="23"/>
      <c r="HD14" s="23"/>
      <c r="HE14" s="23"/>
      <c r="HF14" s="23"/>
      <c r="HG14" s="23"/>
      <c r="HH14" s="23"/>
      <c r="HI14" s="23"/>
      <c r="HJ14" s="23"/>
      <c r="HK14" s="23"/>
      <c r="HL14" s="23"/>
      <c r="HM14" s="23"/>
      <c r="HN14" s="23"/>
      <c r="HO14" s="23"/>
      <c r="HP14" s="23"/>
      <c r="HQ14" s="23"/>
      <c r="HR14" s="23"/>
      <c r="HS14" s="23"/>
      <c r="HT14" s="23"/>
      <c r="HU14" s="23"/>
      <c r="HV14" s="23"/>
      <c r="HW14" s="23"/>
      <c r="HX14" s="23"/>
      <c r="HY14" s="23"/>
      <c r="HZ14" s="23"/>
      <c r="IA14" s="23"/>
      <c r="IB14" s="23"/>
      <c r="IC14" s="23"/>
      <c r="ID14" s="23"/>
      <c r="IE14" s="23"/>
      <c r="IF14" s="23"/>
      <c r="IG14" s="23"/>
      <c r="IH14" s="23"/>
      <c r="II14" s="23"/>
      <c r="IJ14" s="23"/>
      <c r="IK14" s="23"/>
      <c r="IL14" s="23"/>
      <c r="IM14" s="23"/>
      <c r="IN14" s="23"/>
      <c r="IO14" s="23"/>
      <c r="IP14" s="23"/>
      <c r="IQ14" s="23"/>
      <c r="IR14" s="23"/>
      <c r="IS14" s="23"/>
      <c r="IT14" s="23"/>
      <c r="IU14" s="23"/>
      <c r="IV14" s="23"/>
    </row>
    <row r="15" spans="1:256">
      <c r="A15" s="12"/>
      <c r="B15" s="12"/>
      <c r="C15" s="12"/>
      <c r="D15" s="12"/>
      <c r="E15" s="12"/>
      <c r="F15" s="10" t="s">
        <v>14</v>
      </c>
      <c r="G15" s="31"/>
      <c r="H15" s="31"/>
      <c r="I15" s="31"/>
      <c r="J15" s="31"/>
      <c r="K15" s="31"/>
      <c r="L15" s="31"/>
      <c r="M15" s="31"/>
      <c r="N15" s="31"/>
      <c r="O15" s="31"/>
      <c r="P15" s="12"/>
      <c r="Q15" s="8"/>
      <c r="R15" s="32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</row>
    <row r="16" spans="1:256" ht="16.95" customHeight="1">
      <c r="A16" s="12"/>
      <c r="B16" s="12"/>
      <c r="C16" s="12"/>
      <c r="D16" s="13" t="s">
        <v>3</v>
      </c>
      <c r="E16" s="12"/>
      <c r="F16" s="14">
        <v>2008</v>
      </c>
      <c r="G16" s="15"/>
      <c r="H16" s="14">
        <v>2009</v>
      </c>
      <c r="I16" s="15"/>
      <c r="J16" s="14">
        <v>2010</v>
      </c>
      <c r="K16" s="12"/>
      <c r="L16" s="14">
        <v>1011</v>
      </c>
      <c r="M16" s="12"/>
      <c r="N16" s="14">
        <v>2012</v>
      </c>
      <c r="O16" s="12"/>
      <c r="P16" s="14">
        <v>2013</v>
      </c>
      <c r="Q16" s="8"/>
      <c r="R16" s="32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8"/>
      <c r="IV16" s="8"/>
    </row>
    <row r="17" spans="1:256">
      <c r="A17" s="16" t="s">
        <v>15</v>
      </c>
    </row>
    <row r="18" spans="1:256">
      <c r="A18" s="5" t="s">
        <v>16</v>
      </c>
      <c r="B18" s="5"/>
      <c r="C18" s="5"/>
      <c r="D18" s="20">
        <f>F18</f>
        <v>31536615</v>
      </c>
      <c r="E18" s="5"/>
      <c r="F18" s="20">
        <v>31536615</v>
      </c>
      <c r="G18" s="5"/>
      <c r="H18" s="18" t="s">
        <v>7</v>
      </c>
      <c r="I18" s="23"/>
      <c r="J18" s="18" t="s">
        <v>7</v>
      </c>
      <c r="K18" s="23"/>
      <c r="L18" s="18" t="s">
        <v>7</v>
      </c>
      <c r="M18" s="23"/>
      <c r="N18" s="18" t="s">
        <v>7</v>
      </c>
      <c r="O18" s="23"/>
      <c r="P18" s="18" t="s">
        <v>7</v>
      </c>
      <c r="Q18" s="23"/>
      <c r="R18" s="23"/>
      <c r="S18" s="22" t="s">
        <v>17</v>
      </c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  <c r="BS18" s="23"/>
      <c r="BT18" s="23"/>
      <c r="BU18" s="23"/>
      <c r="BV18" s="23"/>
      <c r="BW18" s="23"/>
      <c r="BX18" s="23"/>
      <c r="BY18" s="23"/>
      <c r="BZ18" s="23"/>
      <c r="CA18" s="23"/>
      <c r="CB18" s="23"/>
      <c r="CC18" s="23"/>
      <c r="CD18" s="23"/>
      <c r="CE18" s="23"/>
      <c r="CF18" s="23"/>
      <c r="CG18" s="23"/>
      <c r="CH18" s="23"/>
      <c r="CI18" s="23"/>
      <c r="CJ18" s="23"/>
      <c r="CK18" s="23"/>
      <c r="CL18" s="23"/>
      <c r="CM18" s="23"/>
      <c r="CN18" s="23"/>
      <c r="CO18" s="23"/>
      <c r="CP18" s="23"/>
      <c r="CQ18" s="23"/>
      <c r="CR18" s="23"/>
      <c r="CS18" s="23"/>
      <c r="CT18" s="23"/>
      <c r="CU18" s="23"/>
      <c r="CV18" s="23"/>
      <c r="CW18" s="23"/>
      <c r="CX18" s="23"/>
      <c r="CY18" s="23"/>
      <c r="CZ18" s="23"/>
      <c r="DA18" s="23"/>
      <c r="DB18" s="23"/>
      <c r="DC18" s="23"/>
      <c r="DD18" s="23"/>
      <c r="DE18" s="23"/>
      <c r="DF18" s="23"/>
      <c r="DG18" s="23"/>
      <c r="DH18" s="23"/>
      <c r="DI18" s="23"/>
      <c r="DJ18" s="23"/>
      <c r="DK18" s="23"/>
      <c r="DL18" s="23"/>
      <c r="DM18" s="23"/>
      <c r="DN18" s="23"/>
      <c r="DO18" s="23"/>
      <c r="DP18" s="23"/>
      <c r="DQ18" s="23"/>
      <c r="DR18" s="23"/>
      <c r="DS18" s="23"/>
      <c r="DT18" s="23"/>
      <c r="DU18" s="23"/>
      <c r="DV18" s="23"/>
      <c r="DW18" s="23"/>
      <c r="DX18" s="23"/>
      <c r="DY18" s="23"/>
      <c r="DZ18" s="23"/>
      <c r="EA18" s="23"/>
      <c r="EB18" s="23"/>
      <c r="EC18" s="23"/>
      <c r="ED18" s="23"/>
      <c r="EE18" s="23"/>
      <c r="EF18" s="23"/>
      <c r="EG18" s="23"/>
      <c r="EH18" s="23"/>
      <c r="EI18" s="23"/>
      <c r="EJ18" s="23"/>
      <c r="EK18" s="23"/>
      <c r="EL18" s="23"/>
      <c r="EM18" s="23"/>
      <c r="EN18" s="23"/>
      <c r="EO18" s="23"/>
      <c r="EP18" s="23"/>
      <c r="EQ18" s="23"/>
      <c r="ER18" s="23"/>
      <c r="ES18" s="23"/>
      <c r="ET18" s="23"/>
      <c r="EU18" s="23"/>
      <c r="EV18" s="23"/>
      <c r="EW18" s="23"/>
      <c r="EX18" s="23"/>
      <c r="EY18" s="23"/>
      <c r="EZ18" s="23"/>
      <c r="FA18" s="23"/>
      <c r="FB18" s="23"/>
      <c r="FC18" s="23"/>
      <c r="FD18" s="23"/>
      <c r="FE18" s="23"/>
      <c r="FF18" s="23"/>
      <c r="FG18" s="23"/>
      <c r="FH18" s="23"/>
      <c r="FI18" s="23"/>
      <c r="FJ18" s="23"/>
      <c r="FK18" s="23"/>
      <c r="FL18" s="23"/>
      <c r="FM18" s="23"/>
      <c r="FN18" s="23"/>
      <c r="FO18" s="23"/>
      <c r="FP18" s="23"/>
      <c r="FQ18" s="23"/>
      <c r="FR18" s="23"/>
      <c r="FS18" s="23"/>
      <c r="FT18" s="23"/>
      <c r="FU18" s="23"/>
      <c r="FV18" s="23"/>
      <c r="FW18" s="23"/>
      <c r="FX18" s="23"/>
      <c r="FY18" s="23"/>
      <c r="FZ18" s="23"/>
      <c r="GA18" s="23"/>
      <c r="GB18" s="23"/>
      <c r="GC18" s="23"/>
      <c r="GD18" s="23"/>
      <c r="GE18" s="23"/>
      <c r="GF18" s="23"/>
      <c r="GG18" s="23"/>
      <c r="GH18" s="23"/>
      <c r="GI18" s="23"/>
      <c r="GJ18" s="23"/>
      <c r="GK18" s="23"/>
      <c r="GL18" s="23"/>
      <c r="GM18" s="23"/>
      <c r="GN18" s="23"/>
      <c r="GO18" s="23"/>
      <c r="GP18" s="23"/>
      <c r="GQ18" s="23"/>
      <c r="GR18" s="23"/>
      <c r="GS18" s="23"/>
      <c r="GT18" s="23"/>
      <c r="GU18" s="23"/>
      <c r="GV18" s="23"/>
      <c r="GW18" s="23"/>
      <c r="GX18" s="23"/>
      <c r="GY18" s="23"/>
      <c r="GZ18" s="23"/>
      <c r="HA18" s="23"/>
      <c r="HB18" s="23"/>
      <c r="HC18" s="23"/>
      <c r="HD18" s="23"/>
      <c r="HE18" s="23"/>
      <c r="HF18" s="23"/>
      <c r="HG18" s="23"/>
      <c r="HH18" s="23"/>
      <c r="HI18" s="23"/>
      <c r="HJ18" s="23"/>
      <c r="HK18" s="23"/>
      <c r="HL18" s="23"/>
      <c r="HM18" s="23"/>
      <c r="HN18" s="23"/>
      <c r="HO18" s="23"/>
      <c r="HP18" s="23"/>
      <c r="HQ18" s="23"/>
      <c r="HR18" s="23"/>
      <c r="HS18" s="23"/>
      <c r="HT18" s="23"/>
      <c r="HU18" s="23"/>
      <c r="HV18" s="23"/>
      <c r="HW18" s="23"/>
      <c r="HX18" s="23"/>
      <c r="HY18" s="23"/>
      <c r="HZ18" s="23"/>
      <c r="IA18" s="23"/>
      <c r="IB18" s="23"/>
      <c r="IC18" s="23"/>
      <c r="ID18" s="23"/>
      <c r="IE18" s="23"/>
      <c r="IF18" s="23"/>
      <c r="IG18" s="23"/>
      <c r="IH18" s="23"/>
      <c r="II18" s="23"/>
      <c r="IJ18" s="23"/>
      <c r="IK18" s="23"/>
      <c r="IL18" s="23"/>
      <c r="IM18" s="23"/>
      <c r="IN18" s="23"/>
      <c r="IO18" s="23"/>
      <c r="IP18" s="23"/>
      <c r="IQ18" s="23"/>
      <c r="IR18" s="23"/>
      <c r="IS18" s="23"/>
      <c r="IT18" s="23"/>
      <c r="IU18" s="23"/>
      <c r="IV18" s="23"/>
    </row>
    <row r="19" spans="1:256">
      <c r="A19" s="5" t="s">
        <v>18</v>
      </c>
      <c r="B19" s="5"/>
      <c r="C19" s="5"/>
      <c r="D19" s="20"/>
      <c r="E19" s="5"/>
      <c r="F19" s="20"/>
      <c r="G19" s="5"/>
      <c r="H19" s="20"/>
      <c r="I19" s="5"/>
      <c r="J19" s="20"/>
      <c r="K19" s="5"/>
      <c r="L19" s="20"/>
      <c r="M19" s="5"/>
      <c r="N19" s="20"/>
      <c r="O19" s="20"/>
      <c r="P19" s="5"/>
      <c r="Q19" s="23"/>
      <c r="R19" s="23"/>
      <c r="S19" s="22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  <c r="BS19" s="23"/>
      <c r="BT19" s="23"/>
      <c r="BU19" s="23"/>
      <c r="BV19" s="23"/>
      <c r="BW19" s="23"/>
      <c r="BX19" s="23"/>
      <c r="BY19" s="23"/>
      <c r="BZ19" s="23"/>
      <c r="CA19" s="23"/>
      <c r="CB19" s="23"/>
      <c r="CC19" s="23"/>
      <c r="CD19" s="23"/>
      <c r="CE19" s="23"/>
      <c r="CF19" s="23"/>
      <c r="CG19" s="23"/>
      <c r="CH19" s="23"/>
      <c r="CI19" s="23"/>
      <c r="CJ19" s="23"/>
      <c r="CK19" s="23"/>
      <c r="CL19" s="23"/>
      <c r="CM19" s="23"/>
      <c r="CN19" s="23"/>
      <c r="CO19" s="23"/>
      <c r="CP19" s="23"/>
      <c r="CQ19" s="23"/>
      <c r="CR19" s="23"/>
      <c r="CS19" s="23"/>
      <c r="CT19" s="23"/>
      <c r="CU19" s="23"/>
      <c r="CV19" s="23"/>
      <c r="CW19" s="23"/>
      <c r="CX19" s="23"/>
      <c r="CY19" s="23"/>
      <c r="CZ19" s="23"/>
      <c r="DA19" s="23"/>
      <c r="DB19" s="23"/>
      <c r="DC19" s="23"/>
      <c r="DD19" s="23"/>
      <c r="DE19" s="23"/>
      <c r="DF19" s="23"/>
      <c r="DG19" s="23"/>
      <c r="DH19" s="23"/>
      <c r="DI19" s="23"/>
      <c r="DJ19" s="23"/>
      <c r="DK19" s="23"/>
      <c r="DL19" s="23"/>
      <c r="DM19" s="23"/>
      <c r="DN19" s="23"/>
      <c r="DO19" s="23"/>
      <c r="DP19" s="23"/>
      <c r="DQ19" s="23"/>
      <c r="DR19" s="23"/>
      <c r="DS19" s="23"/>
      <c r="DT19" s="23"/>
      <c r="DU19" s="23"/>
      <c r="DV19" s="23"/>
      <c r="DW19" s="23"/>
      <c r="DX19" s="23"/>
      <c r="DY19" s="23"/>
      <c r="DZ19" s="23"/>
      <c r="EA19" s="23"/>
      <c r="EB19" s="23"/>
      <c r="EC19" s="23"/>
      <c r="ED19" s="23"/>
      <c r="EE19" s="23"/>
      <c r="EF19" s="23"/>
      <c r="EG19" s="23"/>
      <c r="EH19" s="23"/>
      <c r="EI19" s="23"/>
      <c r="EJ19" s="23"/>
      <c r="EK19" s="23"/>
      <c r="EL19" s="23"/>
      <c r="EM19" s="23"/>
      <c r="EN19" s="23"/>
      <c r="EO19" s="23"/>
      <c r="EP19" s="23"/>
      <c r="EQ19" s="23"/>
      <c r="ER19" s="23"/>
      <c r="ES19" s="23"/>
      <c r="ET19" s="23"/>
      <c r="EU19" s="23"/>
      <c r="EV19" s="23"/>
      <c r="EW19" s="23"/>
      <c r="EX19" s="23"/>
      <c r="EY19" s="23"/>
      <c r="EZ19" s="23"/>
      <c r="FA19" s="23"/>
      <c r="FB19" s="23"/>
      <c r="FC19" s="23"/>
      <c r="FD19" s="23"/>
      <c r="FE19" s="23"/>
      <c r="FF19" s="23"/>
      <c r="FG19" s="23"/>
      <c r="FH19" s="23"/>
      <c r="FI19" s="23"/>
      <c r="FJ19" s="23"/>
      <c r="FK19" s="23"/>
      <c r="FL19" s="23"/>
      <c r="FM19" s="23"/>
      <c r="FN19" s="23"/>
      <c r="FO19" s="23"/>
      <c r="FP19" s="23"/>
      <c r="FQ19" s="23"/>
      <c r="FR19" s="23"/>
      <c r="FS19" s="23"/>
      <c r="FT19" s="23"/>
      <c r="FU19" s="23"/>
      <c r="FV19" s="23"/>
      <c r="FW19" s="23"/>
      <c r="FX19" s="23"/>
      <c r="FY19" s="23"/>
      <c r="FZ19" s="23"/>
      <c r="GA19" s="23"/>
      <c r="GB19" s="23"/>
      <c r="GC19" s="23"/>
      <c r="GD19" s="23"/>
      <c r="GE19" s="23"/>
      <c r="GF19" s="23"/>
      <c r="GG19" s="23"/>
      <c r="GH19" s="23"/>
      <c r="GI19" s="23"/>
      <c r="GJ19" s="23"/>
      <c r="GK19" s="23"/>
      <c r="GL19" s="23"/>
      <c r="GM19" s="23"/>
      <c r="GN19" s="23"/>
      <c r="GO19" s="23"/>
      <c r="GP19" s="23"/>
      <c r="GQ19" s="23"/>
      <c r="GR19" s="23"/>
      <c r="GS19" s="23"/>
      <c r="GT19" s="23"/>
      <c r="GU19" s="23"/>
      <c r="GV19" s="23"/>
      <c r="GW19" s="23"/>
      <c r="GX19" s="23"/>
      <c r="GY19" s="23"/>
      <c r="GZ19" s="23"/>
      <c r="HA19" s="23"/>
      <c r="HB19" s="23"/>
      <c r="HC19" s="23"/>
      <c r="HD19" s="23"/>
      <c r="HE19" s="23"/>
      <c r="HF19" s="23"/>
      <c r="HG19" s="23"/>
      <c r="HH19" s="23"/>
      <c r="HI19" s="23"/>
      <c r="HJ19" s="23"/>
      <c r="HK19" s="23"/>
      <c r="HL19" s="23"/>
      <c r="HM19" s="23"/>
      <c r="HN19" s="23"/>
      <c r="HO19" s="23"/>
      <c r="HP19" s="23"/>
      <c r="HQ19" s="23"/>
      <c r="HR19" s="23"/>
      <c r="HS19" s="23"/>
      <c r="HT19" s="23"/>
      <c r="HU19" s="23"/>
      <c r="HV19" s="23"/>
      <c r="HW19" s="23"/>
      <c r="HX19" s="23"/>
      <c r="HY19" s="23"/>
      <c r="HZ19" s="23"/>
      <c r="IA19" s="23"/>
      <c r="IB19" s="23"/>
      <c r="IC19" s="23"/>
      <c r="ID19" s="23"/>
      <c r="IE19" s="23"/>
      <c r="IF19" s="23"/>
      <c r="IG19" s="23"/>
      <c r="IH19" s="23"/>
      <c r="II19" s="23"/>
      <c r="IJ19" s="23"/>
      <c r="IK19" s="23"/>
      <c r="IL19" s="23"/>
      <c r="IM19" s="23"/>
      <c r="IN19" s="23"/>
      <c r="IO19" s="23"/>
      <c r="IP19" s="23"/>
      <c r="IQ19" s="23"/>
      <c r="IR19" s="23"/>
      <c r="IS19" s="23"/>
      <c r="IT19" s="23"/>
      <c r="IU19" s="23"/>
      <c r="IV19" s="23"/>
    </row>
    <row r="20" spans="1:256">
      <c r="A20" s="5" t="s">
        <v>19</v>
      </c>
      <c r="B20" s="5"/>
      <c r="C20" s="23"/>
      <c r="D20" s="20">
        <v>17410428</v>
      </c>
      <c r="E20" s="19"/>
      <c r="F20" s="20">
        <v>9913428</v>
      </c>
      <c r="G20" s="19"/>
      <c r="H20" s="20">
        <f>13497000-3000000-1000000-2000000</f>
        <v>7497000</v>
      </c>
      <c r="I20" s="19"/>
      <c r="J20" s="20">
        <v>0</v>
      </c>
      <c r="K20" s="19"/>
      <c r="L20" s="20">
        <v>0</v>
      </c>
      <c r="M20" s="19"/>
      <c r="N20" s="20">
        <v>0</v>
      </c>
      <c r="O20" s="19"/>
      <c r="P20" s="20">
        <v>0</v>
      </c>
      <c r="Q20" s="21"/>
      <c r="R20" s="21">
        <f>SUM(F20:P20)-D20</f>
        <v>0</v>
      </c>
      <c r="S20" s="22"/>
      <c r="T20" s="23" t="s">
        <v>20</v>
      </c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  <c r="BS20" s="23"/>
      <c r="BT20" s="23"/>
      <c r="BU20" s="23"/>
      <c r="BV20" s="23"/>
      <c r="BW20" s="23"/>
      <c r="BX20" s="23"/>
      <c r="BY20" s="23"/>
      <c r="BZ20" s="23"/>
      <c r="CA20" s="23"/>
      <c r="CB20" s="23"/>
      <c r="CC20" s="23"/>
      <c r="CD20" s="23"/>
      <c r="CE20" s="23"/>
      <c r="CF20" s="23"/>
      <c r="CG20" s="23"/>
      <c r="CH20" s="23"/>
      <c r="CI20" s="23"/>
      <c r="CJ20" s="23"/>
      <c r="CK20" s="23"/>
      <c r="CL20" s="23"/>
      <c r="CM20" s="23"/>
      <c r="CN20" s="23"/>
      <c r="CO20" s="23"/>
      <c r="CP20" s="23"/>
      <c r="CQ20" s="23"/>
      <c r="CR20" s="23"/>
      <c r="CS20" s="23"/>
      <c r="CT20" s="23"/>
      <c r="CU20" s="23"/>
      <c r="CV20" s="23"/>
      <c r="CW20" s="23"/>
      <c r="CX20" s="23"/>
      <c r="CY20" s="23"/>
      <c r="CZ20" s="23"/>
      <c r="DA20" s="23"/>
      <c r="DB20" s="23"/>
      <c r="DC20" s="23"/>
      <c r="DD20" s="23"/>
      <c r="DE20" s="23"/>
      <c r="DF20" s="23"/>
      <c r="DG20" s="23"/>
      <c r="DH20" s="23"/>
      <c r="DI20" s="23"/>
      <c r="DJ20" s="23"/>
      <c r="DK20" s="23"/>
      <c r="DL20" s="23"/>
      <c r="DM20" s="23"/>
      <c r="DN20" s="23"/>
      <c r="DO20" s="23"/>
      <c r="DP20" s="23"/>
      <c r="DQ20" s="23"/>
      <c r="DR20" s="23"/>
      <c r="DS20" s="23"/>
      <c r="DT20" s="23"/>
      <c r="DU20" s="23"/>
      <c r="DV20" s="23"/>
      <c r="DW20" s="23"/>
      <c r="DX20" s="23"/>
      <c r="DY20" s="23"/>
      <c r="DZ20" s="23"/>
      <c r="EA20" s="23"/>
      <c r="EB20" s="23"/>
      <c r="EC20" s="23"/>
      <c r="ED20" s="23"/>
      <c r="EE20" s="23"/>
      <c r="EF20" s="23"/>
      <c r="EG20" s="23"/>
      <c r="EH20" s="23"/>
      <c r="EI20" s="23"/>
      <c r="EJ20" s="23"/>
      <c r="EK20" s="23"/>
      <c r="EL20" s="23"/>
      <c r="EM20" s="23"/>
      <c r="EN20" s="23"/>
      <c r="EO20" s="23"/>
      <c r="EP20" s="23"/>
      <c r="EQ20" s="23"/>
      <c r="ER20" s="23"/>
      <c r="ES20" s="23"/>
      <c r="ET20" s="23"/>
      <c r="EU20" s="23"/>
      <c r="EV20" s="23"/>
      <c r="EW20" s="23"/>
      <c r="EX20" s="23"/>
      <c r="EY20" s="23"/>
      <c r="EZ20" s="23"/>
      <c r="FA20" s="23"/>
      <c r="FB20" s="23"/>
      <c r="FC20" s="23"/>
      <c r="FD20" s="23"/>
      <c r="FE20" s="23"/>
      <c r="FF20" s="23"/>
      <c r="FG20" s="23"/>
      <c r="FH20" s="23"/>
      <c r="FI20" s="23"/>
      <c r="FJ20" s="23"/>
      <c r="FK20" s="23"/>
      <c r="FL20" s="23"/>
      <c r="FM20" s="23"/>
      <c r="FN20" s="23"/>
      <c r="FO20" s="23"/>
      <c r="FP20" s="23"/>
      <c r="FQ20" s="23"/>
      <c r="FR20" s="23"/>
      <c r="FS20" s="23"/>
      <c r="FT20" s="23"/>
      <c r="FU20" s="23"/>
      <c r="FV20" s="23"/>
      <c r="FW20" s="23"/>
      <c r="FX20" s="23"/>
      <c r="FY20" s="23"/>
      <c r="FZ20" s="23"/>
      <c r="GA20" s="23"/>
      <c r="GB20" s="23"/>
      <c r="GC20" s="23"/>
      <c r="GD20" s="23"/>
      <c r="GE20" s="23"/>
      <c r="GF20" s="23"/>
      <c r="GG20" s="23"/>
      <c r="GH20" s="23"/>
      <c r="GI20" s="23"/>
      <c r="GJ20" s="23"/>
      <c r="GK20" s="23"/>
      <c r="GL20" s="23"/>
      <c r="GM20" s="23"/>
      <c r="GN20" s="23"/>
      <c r="GO20" s="23"/>
      <c r="GP20" s="23"/>
      <c r="GQ20" s="23"/>
      <c r="GR20" s="23"/>
      <c r="GS20" s="23"/>
      <c r="GT20" s="23"/>
      <c r="GU20" s="23"/>
      <c r="GV20" s="23"/>
      <c r="GW20" s="23"/>
      <c r="GX20" s="23"/>
      <c r="GY20" s="23"/>
      <c r="GZ20" s="23"/>
      <c r="HA20" s="23"/>
      <c r="HB20" s="23"/>
      <c r="HC20" s="23"/>
      <c r="HD20" s="23"/>
      <c r="HE20" s="23"/>
      <c r="HF20" s="23"/>
      <c r="HG20" s="23"/>
      <c r="HH20" s="23"/>
      <c r="HI20" s="23"/>
      <c r="HJ20" s="23"/>
      <c r="HK20" s="23"/>
      <c r="HL20" s="23"/>
      <c r="HM20" s="23"/>
      <c r="HN20" s="23"/>
      <c r="HO20" s="23"/>
      <c r="HP20" s="23"/>
      <c r="HQ20" s="23"/>
      <c r="HR20" s="23"/>
      <c r="HS20" s="23"/>
      <c r="HT20" s="23"/>
      <c r="HU20" s="23"/>
      <c r="HV20" s="23"/>
      <c r="HW20" s="23"/>
      <c r="HX20" s="23"/>
      <c r="HY20" s="23"/>
      <c r="HZ20" s="23"/>
      <c r="IA20" s="23"/>
      <c r="IB20" s="23"/>
      <c r="IC20" s="23"/>
      <c r="ID20" s="23"/>
      <c r="IE20" s="23"/>
      <c r="IF20" s="23"/>
      <c r="IG20" s="23"/>
      <c r="IH20" s="23"/>
      <c r="II20" s="23"/>
      <c r="IJ20" s="23"/>
      <c r="IK20" s="23"/>
      <c r="IL20" s="23"/>
      <c r="IM20" s="23"/>
      <c r="IN20" s="23"/>
      <c r="IO20" s="23"/>
      <c r="IP20" s="23"/>
      <c r="IQ20" s="23"/>
      <c r="IR20" s="23"/>
      <c r="IS20" s="23"/>
      <c r="IT20" s="23"/>
      <c r="IU20" s="23"/>
      <c r="IV20" s="23"/>
    </row>
    <row r="21" spans="1:256">
      <c r="A21" s="5" t="s">
        <v>21</v>
      </c>
      <c r="B21" s="5"/>
      <c r="C21" s="24"/>
      <c r="D21" s="20">
        <f>F7</f>
        <v>0</v>
      </c>
      <c r="E21" s="20"/>
      <c r="F21" s="20">
        <v>0</v>
      </c>
      <c r="G21" s="19"/>
      <c r="H21" s="20">
        <v>0</v>
      </c>
      <c r="I21" s="19"/>
      <c r="J21" s="18">
        <v>0</v>
      </c>
      <c r="K21" s="19"/>
      <c r="L21" s="18">
        <v>0</v>
      </c>
      <c r="M21" s="19"/>
      <c r="N21" s="20">
        <v>0</v>
      </c>
      <c r="O21" s="5"/>
      <c r="P21" s="20">
        <v>0</v>
      </c>
      <c r="Q21" s="21"/>
      <c r="R21" s="21">
        <f>SUM(F21:P21)-D21</f>
        <v>0</v>
      </c>
      <c r="S21" s="21"/>
      <c r="T21" s="23" t="s">
        <v>53</v>
      </c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  <c r="BS21" s="23"/>
      <c r="BT21" s="23"/>
      <c r="BU21" s="23"/>
      <c r="BV21" s="23"/>
      <c r="BW21" s="23"/>
      <c r="BX21" s="23"/>
      <c r="BY21" s="23"/>
      <c r="BZ21" s="23"/>
      <c r="CA21" s="23"/>
      <c r="CB21" s="23"/>
      <c r="CC21" s="23"/>
      <c r="CD21" s="23"/>
      <c r="CE21" s="23"/>
      <c r="CF21" s="23"/>
      <c r="CG21" s="23"/>
      <c r="CH21" s="23"/>
      <c r="CI21" s="23"/>
      <c r="CJ21" s="23"/>
      <c r="CK21" s="23"/>
      <c r="CL21" s="23"/>
      <c r="CM21" s="23"/>
      <c r="CN21" s="23"/>
      <c r="CO21" s="23"/>
      <c r="CP21" s="23"/>
      <c r="CQ21" s="23"/>
      <c r="CR21" s="23"/>
      <c r="CS21" s="23"/>
      <c r="CT21" s="23"/>
      <c r="CU21" s="23"/>
      <c r="CV21" s="23"/>
      <c r="CW21" s="23"/>
      <c r="CX21" s="23"/>
      <c r="CY21" s="23"/>
      <c r="CZ21" s="23"/>
      <c r="DA21" s="23"/>
      <c r="DB21" s="23"/>
      <c r="DC21" s="23"/>
      <c r="DD21" s="23"/>
      <c r="DE21" s="23"/>
      <c r="DF21" s="23"/>
      <c r="DG21" s="23"/>
      <c r="DH21" s="23"/>
      <c r="DI21" s="23"/>
      <c r="DJ21" s="23"/>
      <c r="DK21" s="23"/>
      <c r="DL21" s="23"/>
      <c r="DM21" s="23"/>
      <c r="DN21" s="23"/>
      <c r="DO21" s="23"/>
      <c r="DP21" s="23"/>
      <c r="DQ21" s="23"/>
      <c r="DR21" s="23"/>
      <c r="DS21" s="23"/>
      <c r="DT21" s="23"/>
      <c r="DU21" s="23"/>
      <c r="DV21" s="23"/>
      <c r="DW21" s="23"/>
      <c r="DX21" s="23"/>
      <c r="DY21" s="23"/>
      <c r="DZ21" s="23"/>
      <c r="EA21" s="23"/>
      <c r="EB21" s="23"/>
      <c r="EC21" s="23"/>
      <c r="ED21" s="23"/>
      <c r="EE21" s="23"/>
      <c r="EF21" s="23"/>
      <c r="EG21" s="23"/>
      <c r="EH21" s="23"/>
      <c r="EI21" s="23"/>
      <c r="EJ21" s="23"/>
      <c r="EK21" s="23"/>
      <c r="EL21" s="23"/>
      <c r="EM21" s="23"/>
      <c r="EN21" s="23"/>
      <c r="EO21" s="23"/>
      <c r="EP21" s="23"/>
      <c r="EQ21" s="23"/>
      <c r="ER21" s="23"/>
      <c r="ES21" s="23"/>
      <c r="ET21" s="23"/>
      <c r="EU21" s="23"/>
      <c r="EV21" s="23"/>
      <c r="EW21" s="23"/>
      <c r="EX21" s="23"/>
      <c r="EY21" s="23"/>
      <c r="EZ21" s="23"/>
      <c r="FA21" s="23"/>
      <c r="FB21" s="23"/>
      <c r="FC21" s="23"/>
      <c r="FD21" s="23"/>
      <c r="FE21" s="23"/>
      <c r="FF21" s="23"/>
      <c r="FG21" s="23"/>
      <c r="FH21" s="23"/>
      <c r="FI21" s="23"/>
      <c r="FJ21" s="23"/>
      <c r="FK21" s="23"/>
      <c r="FL21" s="23"/>
      <c r="FM21" s="23"/>
      <c r="FN21" s="23"/>
      <c r="FO21" s="23"/>
      <c r="FP21" s="23"/>
      <c r="FQ21" s="23"/>
      <c r="FR21" s="23"/>
      <c r="FS21" s="23"/>
      <c r="FT21" s="23"/>
      <c r="FU21" s="23"/>
      <c r="FV21" s="23"/>
      <c r="FW21" s="23"/>
      <c r="FX21" s="23"/>
      <c r="FY21" s="23"/>
      <c r="FZ21" s="23"/>
      <c r="GA21" s="23"/>
      <c r="GB21" s="23"/>
      <c r="GC21" s="23"/>
      <c r="GD21" s="23"/>
      <c r="GE21" s="23"/>
      <c r="GF21" s="23"/>
      <c r="GG21" s="23"/>
      <c r="GH21" s="23"/>
      <c r="GI21" s="23"/>
      <c r="GJ21" s="23"/>
      <c r="GK21" s="23"/>
      <c r="GL21" s="23"/>
      <c r="GM21" s="23"/>
      <c r="GN21" s="23"/>
      <c r="GO21" s="23"/>
      <c r="GP21" s="23"/>
      <c r="GQ21" s="23"/>
      <c r="GR21" s="23"/>
      <c r="GS21" s="23"/>
      <c r="GT21" s="23"/>
      <c r="GU21" s="23"/>
      <c r="GV21" s="23"/>
      <c r="GW21" s="23"/>
      <c r="GX21" s="23"/>
      <c r="GY21" s="23"/>
      <c r="GZ21" s="23"/>
      <c r="HA21" s="23"/>
      <c r="HB21" s="23"/>
      <c r="HC21" s="23"/>
      <c r="HD21" s="23"/>
      <c r="HE21" s="23"/>
      <c r="HF21" s="23"/>
      <c r="HG21" s="23"/>
      <c r="HH21" s="23"/>
      <c r="HI21" s="23"/>
      <c r="HJ21" s="23"/>
      <c r="HK21" s="23"/>
      <c r="HL21" s="23"/>
      <c r="HM21" s="23"/>
      <c r="HN21" s="23"/>
      <c r="HO21" s="23"/>
      <c r="HP21" s="23"/>
      <c r="HQ21" s="23"/>
      <c r="HR21" s="23"/>
      <c r="HS21" s="23"/>
      <c r="HT21" s="23"/>
      <c r="HU21" s="23"/>
      <c r="HV21" s="23"/>
      <c r="HW21" s="23"/>
      <c r="HX21" s="23"/>
      <c r="HY21" s="23"/>
      <c r="HZ21" s="23"/>
      <c r="IA21" s="23"/>
      <c r="IB21" s="23"/>
      <c r="IC21" s="23"/>
      <c r="ID21" s="23"/>
      <c r="IE21" s="23"/>
      <c r="IF21" s="23"/>
      <c r="IG21" s="23"/>
      <c r="IH21" s="23"/>
      <c r="II21" s="23"/>
      <c r="IJ21" s="23"/>
      <c r="IK21" s="23"/>
      <c r="IL21" s="23"/>
      <c r="IM21" s="23"/>
      <c r="IN21" s="23"/>
      <c r="IO21" s="23"/>
      <c r="IP21" s="23"/>
      <c r="IQ21" s="23"/>
      <c r="IR21" s="23"/>
      <c r="IS21" s="23"/>
      <c r="IT21" s="23"/>
      <c r="IU21" s="23"/>
      <c r="IV21" s="23"/>
    </row>
    <row r="22" spans="1:256">
      <c r="A22" s="5" t="s">
        <v>22</v>
      </c>
      <c r="B22" s="5"/>
      <c r="C22" s="5"/>
      <c r="D22" s="33">
        <f>SUM(D20:D21)</f>
        <v>17410428</v>
      </c>
      <c r="E22" s="19"/>
      <c r="F22" s="33">
        <f>SUM(F20:F21)</f>
        <v>9913428</v>
      </c>
      <c r="G22" s="5"/>
      <c r="H22" s="33">
        <f>SUM(H20:H21)</f>
        <v>7497000</v>
      </c>
      <c r="I22" s="24"/>
      <c r="J22" s="33">
        <f>SUM(J20:J21)</f>
        <v>0</v>
      </c>
      <c r="K22" s="5"/>
      <c r="L22" s="33">
        <f>SUM(L20:L21)</f>
        <v>0</v>
      </c>
      <c r="M22" s="5"/>
      <c r="N22" s="33">
        <f>SUM(N20:N21)</f>
        <v>0</v>
      </c>
      <c r="O22" s="5"/>
      <c r="P22" s="33">
        <f>SUM(P20:P21)</f>
        <v>0</v>
      </c>
      <c r="Q22" s="21"/>
      <c r="R22" s="21">
        <f>SUM(F22:P22)-D22</f>
        <v>0</v>
      </c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  <c r="BS22" s="23"/>
      <c r="BT22" s="23"/>
      <c r="BU22" s="23"/>
      <c r="BV22" s="23"/>
      <c r="BW22" s="23"/>
      <c r="BX22" s="23"/>
      <c r="BY22" s="23"/>
      <c r="BZ22" s="23"/>
      <c r="CA22" s="23"/>
      <c r="CB22" s="23"/>
      <c r="CC22" s="23"/>
      <c r="CD22" s="23"/>
      <c r="CE22" s="23"/>
      <c r="CF22" s="23"/>
      <c r="CG22" s="23"/>
      <c r="CH22" s="23"/>
      <c r="CI22" s="23"/>
      <c r="CJ22" s="23"/>
      <c r="CK22" s="23"/>
      <c r="CL22" s="23"/>
      <c r="CM22" s="23"/>
      <c r="CN22" s="23"/>
      <c r="CO22" s="23"/>
      <c r="CP22" s="23"/>
      <c r="CQ22" s="23"/>
      <c r="CR22" s="23"/>
      <c r="CS22" s="23"/>
      <c r="CT22" s="23"/>
      <c r="CU22" s="23"/>
      <c r="CV22" s="23"/>
      <c r="CW22" s="23"/>
      <c r="CX22" s="23"/>
      <c r="CY22" s="23"/>
      <c r="CZ22" s="23"/>
      <c r="DA22" s="23"/>
      <c r="DB22" s="23"/>
      <c r="DC22" s="23"/>
      <c r="DD22" s="23"/>
      <c r="DE22" s="23"/>
      <c r="DF22" s="23"/>
      <c r="DG22" s="23"/>
      <c r="DH22" s="23"/>
      <c r="DI22" s="23"/>
      <c r="DJ22" s="23"/>
      <c r="DK22" s="23"/>
      <c r="DL22" s="23"/>
      <c r="DM22" s="23"/>
      <c r="DN22" s="23"/>
      <c r="DO22" s="23"/>
      <c r="DP22" s="23"/>
      <c r="DQ22" s="23"/>
      <c r="DR22" s="23"/>
      <c r="DS22" s="23"/>
      <c r="DT22" s="23"/>
      <c r="DU22" s="23"/>
      <c r="DV22" s="23"/>
      <c r="DW22" s="23"/>
      <c r="DX22" s="23"/>
      <c r="DY22" s="23"/>
      <c r="DZ22" s="23"/>
      <c r="EA22" s="23"/>
      <c r="EB22" s="23"/>
      <c r="EC22" s="23"/>
      <c r="ED22" s="23"/>
      <c r="EE22" s="23"/>
      <c r="EF22" s="23"/>
      <c r="EG22" s="23"/>
      <c r="EH22" s="23"/>
      <c r="EI22" s="23"/>
      <c r="EJ22" s="23"/>
      <c r="EK22" s="23"/>
      <c r="EL22" s="23"/>
      <c r="EM22" s="23"/>
      <c r="EN22" s="23"/>
      <c r="EO22" s="23"/>
      <c r="EP22" s="23"/>
      <c r="EQ22" s="23"/>
      <c r="ER22" s="23"/>
      <c r="ES22" s="23"/>
      <c r="ET22" s="23"/>
      <c r="EU22" s="23"/>
      <c r="EV22" s="23"/>
      <c r="EW22" s="23"/>
      <c r="EX22" s="23"/>
      <c r="EY22" s="23"/>
      <c r="EZ22" s="23"/>
      <c r="FA22" s="23"/>
      <c r="FB22" s="23"/>
      <c r="FC22" s="23"/>
      <c r="FD22" s="23"/>
      <c r="FE22" s="23"/>
      <c r="FF22" s="23"/>
      <c r="FG22" s="23"/>
      <c r="FH22" s="23"/>
      <c r="FI22" s="23"/>
      <c r="FJ22" s="23"/>
      <c r="FK22" s="23"/>
      <c r="FL22" s="23"/>
      <c r="FM22" s="23"/>
      <c r="FN22" s="23"/>
      <c r="FO22" s="23"/>
      <c r="FP22" s="23"/>
      <c r="FQ22" s="23"/>
      <c r="FR22" s="23"/>
      <c r="FS22" s="23"/>
      <c r="FT22" s="23"/>
      <c r="FU22" s="23"/>
      <c r="FV22" s="23"/>
      <c r="FW22" s="23"/>
      <c r="FX22" s="23"/>
      <c r="FY22" s="23"/>
      <c r="FZ22" s="23"/>
      <c r="GA22" s="23"/>
      <c r="GB22" s="23"/>
      <c r="GC22" s="23"/>
      <c r="GD22" s="23"/>
      <c r="GE22" s="23"/>
      <c r="GF22" s="23"/>
      <c r="GG22" s="23"/>
      <c r="GH22" s="23"/>
      <c r="GI22" s="23"/>
      <c r="GJ22" s="23"/>
      <c r="GK22" s="23"/>
      <c r="GL22" s="23"/>
      <c r="GM22" s="23"/>
      <c r="GN22" s="23"/>
      <c r="GO22" s="23"/>
      <c r="GP22" s="23"/>
      <c r="GQ22" s="23"/>
      <c r="GR22" s="23"/>
      <c r="GS22" s="23"/>
      <c r="GT22" s="23"/>
      <c r="GU22" s="23"/>
      <c r="GV22" s="23"/>
      <c r="GW22" s="23"/>
      <c r="GX22" s="23"/>
      <c r="GY22" s="23"/>
      <c r="GZ22" s="23"/>
      <c r="HA22" s="23"/>
      <c r="HB22" s="23"/>
      <c r="HC22" s="23"/>
      <c r="HD22" s="23"/>
      <c r="HE22" s="23"/>
      <c r="HF22" s="23"/>
      <c r="HG22" s="23"/>
      <c r="HH22" s="23"/>
      <c r="HI22" s="23"/>
      <c r="HJ22" s="23"/>
      <c r="HK22" s="23"/>
      <c r="HL22" s="23"/>
      <c r="HM22" s="23"/>
      <c r="HN22" s="23"/>
      <c r="HO22" s="23"/>
      <c r="HP22" s="23"/>
      <c r="HQ22" s="23"/>
      <c r="HR22" s="23"/>
      <c r="HS22" s="23"/>
      <c r="HT22" s="23"/>
      <c r="HU22" s="23"/>
      <c r="HV22" s="23"/>
      <c r="HW22" s="23"/>
      <c r="HX22" s="23"/>
      <c r="HY22" s="23"/>
      <c r="HZ22" s="23"/>
      <c r="IA22" s="23"/>
      <c r="IB22" s="23"/>
      <c r="IC22" s="23"/>
      <c r="ID22" s="23"/>
      <c r="IE22" s="23"/>
      <c r="IF22" s="23"/>
      <c r="IG22" s="23"/>
      <c r="IH22" s="23"/>
      <c r="II22" s="23"/>
      <c r="IJ22" s="23"/>
      <c r="IK22" s="23"/>
      <c r="IL22" s="23"/>
      <c r="IM22" s="23"/>
      <c r="IN22" s="23"/>
      <c r="IO22" s="23"/>
      <c r="IP22" s="23"/>
      <c r="IQ22" s="23"/>
      <c r="IR22" s="23"/>
      <c r="IS22" s="23"/>
      <c r="IT22" s="23"/>
      <c r="IU22" s="23"/>
      <c r="IV22" s="23"/>
    </row>
    <row r="23" spans="1:256">
      <c r="A23" s="5" t="s">
        <v>23</v>
      </c>
      <c r="B23" s="5"/>
      <c r="C23" s="5"/>
      <c r="D23" s="34">
        <f>D8</f>
        <v>5500000</v>
      </c>
      <c r="E23" s="5"/>
      <c r="F23" s="20">
        <v>0</v>
      </c>
      <c r="G23" s="5"/>
      <c r="H23" s="20">
        <f>3000000+1000000+750000</f>
        <v>4750000</v>
      </c>
      <c r="I23" s="5"/>
      <c r="J23" s="20">
        <f>750000</f>
        <v>750000</v>
      </c>
      <c r="K23" s="5"/>
      <c r="L23" s="20">
        <v>0</v>
      </c>
      <c r="M23" s="5"/>
      <c r="N23" s="20">
        <v>0</v>
      </c>
      <c r="O23" s="5"/>
      <c r="P23" s="20">
        <v>0</v>
      </c>
      <c r="Q23" s="21"/>
      <c r="R23" s="21">
        <f>SUM(F23:P23)-D23</f>
        <v>0</v>
      </c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  <c r="IH23" s="23"/>
      <c r="II23" s="23"/>
      <c r="IJ23" s="23"/>
      <c r="IK23" s="23"/>
      <c r="IL23" s="23"/>
      <c r="IM23" s="23"/>
      <c r="IN23" s="23"/>
      <c r="IO23" s="23"/>
      <c r="IP23" s="23"/>
      <c r="IQ23" s="23"/>
      <c r="IR23" s="23"/>
      <c r="IS23" s="23"/>
      <c r="IT23" s="23"/>
      <c r="IU23" s="23"/>
      <c r="IV23" s="23"/>
    </row>
    <row r="24" spans="1:256">
      <c r="A24" s="5" t="s">
        <v>24</v>
      </c>
      <c r="B24" s="5"/>
      <c r="C24" s="5"/>
      <c r="D24" s="25">
        <f>SUM(D18+D22+D23)</f>
        <v>54447043</v>
      </c>
      <c r="E24" s="5"/>
      <c r="F24" s="25">
        <f>SUM(F18+F22+F23)</f>
        <v>41450043</v>
      </c>
      <c r="G24" s="23"/>
      <c r="H24" s="25">
        <f>SUM(H22+H23)</f>
        <v>12247000</v>
      </c>
      <c r="I24" s="23"/>
      <c r="J24" s="25">
        <f>SUM(J22+J23)</f>
        <v>750000</v>
      </c>
      <c r="K24" s="23"/>
      <c r="L24" s="25">
        <f>SUM(L22+L23)</f>
        <v>0</v>
      </c>
      <c r="M24" s="23"/>
      <c r="N24" s="25">
        <f>SUM(N22+N23)</f>
        <v>0</v>
      </c>
      <c r="O24" s="5"/>
      <c r="P24" s="25">
        <f>SUM(P22+P23)</f>
        <v>0</v>
      </c>
      <c r="Q24" s="21"/>
      <c r="R24" s="21">
        <f>SUM(F24:P24)-D24</f>
        <v>0</v>
      </c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  <c r="BS24" s="23"/>
      <c r="BT24" s="23"/>
      <c r="BU24" s="23"/>
      <c r="BV24" s="23"/>
      <c r="BW24" s="23"/>
      <c r="BX24" s="23"/>
      <c r="BY24" s="23"/>
      <c r="BZ24" s="23"/>
      <c r="CA24" s="23"/>
      <c r="CB24" s="23"/>
      <c r="CC24" s="23"/>
      <c r="CD24" s="23"/>
      <c r="CE24" s="23"/>
      <c r="CF24" s="23"/>
      <c r="CG24" s="23"/>
      <c r="CH24" s="23"/>
      <c r="CI24" s="23"/>
      <c r="CJ24" s="23"/>
      <c r="CK24" s="23"/>
      <c r="CL24" s="23"/>
      <c r="CM24" s="23"/>
      <c r="CN24" s="23"/>
      <c r="CO24" s="23"/>
      <c r="CP24" s="23"/>
      <c r="CQ24" s="23"/>
      <c r="CR24" s="23"/>
      <c r="CS24" s="23"/>
      <c r="CT24" s="23"/>
      <c r="CU24" s="23"/>
      <c r="CV24" s="23"/>
      <c r="CW24" s="23"/>
      <c r="CX24" s="23"/>
      <c r="CY24" s="23"/>
      <c r="CZ24" s="23"/>
      <c r="DA24" s="23"/>
      <c r="DB24" s="23"/>
      <c r="DC24" s="23"/>
      <c r="DD24" s="23"/>
      <c r="DE24" s="23"/>
      <c r="DF24" s="23"/>
      <c r="DG24" s="23"/>
      <c r="DH24" s="23"/>
      <c r="DI24" s="23"/>
      <c r="DJ24" s="23"/>
      <c r="DK24" s="23"/>
      <c r="DL24" s="23"/>
      <c r="DM24" s="23"/>
      <c r="DN24" s="23"/>
      <c r="DO24" s="23"/>
      <c r="DP24" s="23"/>
      <c r="DQ24" s="23"/>
      <c r="DR24" s="23"/>
      <c r="DS24" s="23"/>
      <c r="DT24" s="23"/>
      <c r="DU24" s="23"/>
      <c r="DV24" s="23"/>
      <c r="DW24" s="23"/>
      <c r="DX24" s="23"/>
      <c r="DY24" s="23"/>
      <c r="DZ24" s="23"/>
      <c r="EA24" s="23"/>
      <c r="EB24" s="23"/>
      <c r="EC24" s="23"/>
      <c r="ED24" s="23"/>
      <c r="EE24" s="23"/>
      <c r="EF24" s="23"/>
      <c r="EG24" s="23"/>
      <c r="EH24" s="23"/>
      <c r="EI24" s="23"/>
      <c r="EJ24" s="23"/>
      <c r="EK24" s="23"/>
      <c r="EL24" s="23"/>
      <c r="EM24" s="23"/>
      <c r="EN24" s="23"/>
      <c r="EO24" s="23"/>
      <c r="EP24" s="23"/>
      <c r="EQ24" s="23"/>
      <c r="ER24" s="23"/>
      <c r="ES24" s="23"/>
      <c r="ET24" s="23"/>
      <c r="EU24" s="23"/>
      <c r="EV24" s="23"/>
      <c r="EW24" s="23"/>
      <c r="EX24" s="23"/>
      <c r="EY24" s="23"/>
      <c r="EZ24" s="23"/>
      <c r="FA24" s="23"/>
      <c r="FB24" s="23"/>
      <c r="FC24" s="23"/>
      <c r="FD24" s="23"/>
      <c r="FE24" s="23"/>
      <c r="FF24" s="23"/>
      <c r="FG24" s="23"/>
      <c r="FH24" s="23"/>
      <c r="FI24" s="23"/>
      <c r="FJ24" s="23"/>
      <c r="FK24" s="23"/>
      <c r="FL24" s="23"/>
      <c r="FM24" s="23"/>
      <c r="FN24" s="23"/>
      <c r="FO24" s="23"/>
      <c r="FP24" s="23"/>
      <c r="FQ24" s="23"/>
      <c r="FR24" s="23"/>
      <c r="FS24" s="23"/>
      <c r="FT24" s="23"/>
      <c r="FU24" s="23"/>
      <c r="FV24" s="23"/>
      <c r="FW24" s="23"/>
      <c r="FX24" s="23"/>
      <c r="FY24" s="23"/>
      <c r="FZ24" s="23"/>
      <c r="GA24" s="23"/>
      <c r="GB24" s="23"/>
      <c r="GC24" s="23"/>
      <c r="GD24" s="23"/>
      <c r="GE24" s="23"/>
      <c r="GF24" s="23"/>
      <c r="GG24" s="23"/>
      <c r="GH24" s="23"/>
      <c r="GI24" s="23"/>
      <c r="GJ24" s="23"/>
      <c r="GK24" s="23"/>
      <c r="GL24" s="23"/>
      <c r="GM24" s="23"/>
      <c r="GN24" s="23"/>
      <c r="GO24" s="23"/>
      <c r="GP24" s="23"/>
      <c r="GQ24" s="23"/>
      <c r="GR24" s="23"/>
      <c r="GS24" s="23"/>
      <c r="GT24" s="23"/>
      <c r="GU24" s="23"/>
      <c r="GV24" s="23"/>
      <c r="GW24" s="23"/>
      <c r="GX24" s="23"/>
      <c r="GY24" s="23"/>
      <c r="GZ24" s="23"/>
      <c r="HA24" s="23"/>
      <c r="HB24" s="23"/>
      <c r="HC24" s="23"/>
      <c r="HD24" s="23"/>
      <c r="HE24" s="23"/>
      <c r="HF24" s="23"/>
      <c r="HG24" s="23"/>
      <c r="HH24" s="23"/>
      <c r="HI24" s="23"/>
      <c r="HJ24" s="23"/>
      <c r="HK24" s="23"/>
      <c r="HL24" s="23"/>
      <c r="HM24" s="23"/>
      <c r="HN24" s="23"/>
      <c r="HO24" s="23"/>
      <c r="HP24" s="23"/>
      <c r="HQ24" s="23"/>
      <c r="HR24" s="23"/>
      <c r="HS24" s="23"/>
      <c r="HT24" s="23"/>
      <c r="HU24" s="23"/>
      <c r="HV24" s="23"/>
      <c r="HW24" s="23"/>
      <c r="HX24" s="23"/>
      <c r="HY24" s="23"/>
      <c r="HZ24" s="23"/>
      <c r="IA24" s="23"/>
      <c r="IB24" s="23"/>
      <c r="IC24" s="23"/>
      <c r="ID24" s="23"/>
      <c r="IE24" s="23"/>
      <c r="IF24" s="23"/>
      <c r="IG24" s="23"/>
      <c r="IH24" s="23"/>
      <c r="II24" s="23"/>
      <c r="IJ24" s="23"/>
      <c r="IK24" s="23"/>
      <c r="IL24" s="23"/>
      <c r="IM24" s="23"/>
      <c r="IN24" s="23"/>
      <c r="IO24" s="23"/>
      <c r="IP24" s="23"/>
      <c r="IQ24" s="23"/>
      <c r="IR24" s="23"/>
      <c r="IS24" s="23"/>
      <c r="IT24" s="23"/>
      <c r="IU24" s="23"/>
      <c r="IV24" s="23"/>
    </row>
    <row r="25" spans="1:256" ht="15.6" thickTop="1">
      <c r="A25" s="5"/>
      <c r="B25" s="5"/>
      <c r="C25" s="5"/>
      <c r="D25" s="5"/>
      <c r="E25" s="5"/>
      <c r="F25" s="35"/>
      <c r="G25" s="23"/>
      <c r="H25" s="5"/>
      <c r="I25" s="5"/>
      <c r="J25" s="5"/>
      <c r="K25" s="5"/>
      <c r="L25" s="5"/>
      <c r="M25" s="5"/>
      <c r="N25" s="5"/>
      <c r="O25" s="5"/>
      <c r="P25" s="5"/>
      <c r="Q25" s="22"/>
      <c r="R25" s="23"/>
      <c r="S25" s="22"/>
      <c r="T25" s="22"/>
      <c r="U25" s="22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  <c r="BS25" s="23"/>
      <c r="BT25" s="23"/>
      <c r="BU25" s="23"/>
      <c r="BV25" s="23"/>
      <c r="BW25" s="23"/>
      <c r="BX25" s="23"/>
      <c r="BY25" s="23"/>
      <c r="BZ25" s="23"/>
      <c r="CA25" s="23"/>
      <c r="CB25" s="23"/>
      <c r="CC25" s="23"/>
      <c r="CD25" s="23"/>
      <c r="CE25" s="23"/>
      <c r="CF25" s="23"/>
      <c r="CG25" s="23"/>
      <c r="CH25" s="23"/>
      <c r="CI25" s="23"/>
      <c r="CJ25" s="23"/>
      <c r="CK25" s="23"/>
      <c r="CL25" s="23"/>
      <c r="CM25" s="23"/>
      <c r="CN25" s="23"/>
      <c r="CO25" s="23"/>
      <c r="CP25" s="23"/>
      <c r="CQ25" s="23"/>
      <c r="CR25" s="23"/>
      <c r="CS25" s="23"/>
      <c r="CT25" s="23"/>
      <c r="CU25" s="23"/>
      <c r="CV25" s="23"/>
      <c r="CW25" s="23"/>
      <c r="CX25" s="23"/>
      <c r="CY25" s="23"/>
      <c r="CZ25" s="23"/>
      <c r="DA25" s="23"/>
      <c r="DB25" s="23"/>
      <c r="DC25" s="23"/>
      <c r="DD25" s="23"/>
      <c r="DE25" s="23"/>
      <c r="DF25" s="23"/>
      <c r="DG25" s="23"/>
      <c r="DH25" s="23"/>
      <c r="DI25" s="23"/>
      <c r="DJ25" s="23"/>
      <c r="DK25" s="23"/>
      <c r="DL25" s="23"/>
      <c r="DM25" s="23"/>
      <c r="DN25" s="23"/>
      <c r="DO25" s="23"/>
      <c r="DP25" s="23"/>
      <c r="DQ25" s="23"/>
      <c r="DR25" s="23"/>
      <c r="DS25" s="23"/>
      <c r="DT25" s="23"/>
      <c r="DU25" s="23"/>
      <c r="DV25" s="23"/>
      <c r="DW25" s="23"/>
      <c r="DX25" s="23"/>
      <c r="DY25" s="23"/>
      <c r="DZ25" s="23"/>
      <c r="EA25" s="23"/>
      <c r="EB25" s="23"/>
      <c r="EC25" s="23"/>
      <c r="ED25" s="23"/>
      <c r="EE25" s="23"/>
      <c r="EF25" s="23"/>
      <c r="EG25" s="23"/>
      <c r="EH25" s="23"/>
      <c r="EI25" s="23"/>
      <c r="EJ25" s="23"/>
      <c r="EK25" s="23"/>
      <c r="EL25" s="23"/>
      <c r="EM25" s="23"/>
      <c r="EN25" s="23"/>
      <c r="EO25" s="23"/>
      <c r="EP25" s="23"/>
      <c r="EQ25" s="23"/>
      <c r="ER25" s="23"/>
      <c r="ES25" s="23"/>
      <c r="ET25" s="23"/>
      <c r="EU25" s="23"/>
      <c r="EV25" s="23"/>
      <c r="EW25" s="23"/>
      <c r="EX25" s="23"/>
      <c r="EY25" s="23"/>
      <c r="EZ25" s="23"/>
      <c r="FA25" s="23"/>
      <c r="FB25" s="23"/>
      <c r="FC25" s="23"/>
      <c r="FD25" s="23"/>
      <c r="FE25" s="23"/>
      <c r="FF25" s="23"/>
      <c r="FG25" s="23"/>
      <c r="FH25" s="23"/>
      <c r="FI25" s="23"/>
      <c r="FJ25" s="23"/>
      <c r="FK25" s="23"/>
      <c r="FL25" s="23"/>
      <c r="FM25" s="23"/>
      <c r="FN25" s="23"/>
      <c r="FO25" s="23"/>
      <c r="FP25" s="23"/>
      <c r="FQ25" s="23"/>
      <c r="FR25" s="23"/>
      <c r="FS25" s="23"/>
      <c r="FT25" s="23"/>
      <c r="FU25" s="23"/>
      <c r="FV25" s="23"/>
      <c r="FW25" s="23"/>
      <c r="FX25" s="23"/>
      <c r="FY25" s="23"/>
      <c r="FZ25" s="23"/>
      <c r="GA25" s="23"/>
      <c r="GB25" s="23"/>
      <c r="GC25" s="23"/>
      <c r="GD25" s="23"/>
      <c r="GE25" s="23"/>
      <c r="GF25" s="23"/>
      <c r="GG25" s="23"/>
      <c r="GH25" s="23"/>
      <c r="GI25" s="23"/>
      <c r="GJ25" s="23"/>
      <c r="GK25" s="23"/>
      <c r="GL25" s="23"/>
      <c r="GM25" s="23"/>
      <c r="GN25" s="23"/>
      <c r="GO25" s="23"/>
      <c r="GP25" s="23"/>
      <c r="GQ25" s="23"/>
      <c r="GR25" s="23"/>
      <c r="GS25" s="23"/>
      <c r="GT25" s="23"/>
      <c r="GU25" s="23"/>
      <c r="GV25" s="23"/>
      <c r="GW25" s="23"/>
      <c r="GX25" s="23"/>
      <c r="GY25" s="23"/>
      <c r="GZ25" s="23"/>
      <c r="HA25" s="23"/>
      <c r="HB25" s="23"/>
      <c r="HC25" s="23"/>
      <c r="HD25" s="23"/>
      <c r="HE25" s="23"/>
      <c r="HF25" s="23"/>
      <c r="HG25" s="23"/>
      <c r="HH25" s="23"/>
      <c r="HI25" s="23"/>
      <c r="HJ25" s="23"/>
      <c r="HK25" s="23"/>
      <c r="HL25" s="23"/>
      <c r="HM25" s="23"/>
      <c r="HN25" s="23"/>
      <c r="HO25" s="23"/>
      <c r="HP25" s="23"/>
      <c r="HQ25" s="23"/>
      <c r="HR25" s="23"/>
      <c r="HS25" s="23"/>
      <c r="HT25" s="23"/>
      <c r="HU25" s="23"/>
      <c r="HV25" s="23"/>
      <c r="HW25" s="23"/>
      <c r="HX25" s="23"/>
      <c r="HY25" s="23"/>
      <c r="HZ25" s="23"/>
      <c r="IA25" s="23"/>
      <c r="IB25" s="23"/>
      <c r="IC25" s="23"/>
      <c r="ID25" s="23"/>
      <c r="IE25" s="23"/>
      <c r="IF25" s="23"/>
      <c r="IG25" s="23"/>
      <c r="IH25" s="23"/>
      <c r="II25" s="23"/>
      <c r="IJ25" s="23"/>
      <c r="IK25" s="23"/>
      <c r="IL25" s="23"/>
      <c r="IM25" s="23"/>
      <c r="IN25" s="23"/>
      <c r="IO25" s="23"/>
      <c r="IP25" s="23"/>
      <c r="IQ25" s="23"/>
      <c r="IR25" s="23"/>
      <c r="IS25" s="23"/>
      <c r="IT25" s="23"/>
      <c r="IU25" s="23"/>
      <c r="IV25" s="23"/>
    </row>
    <row r="26" spans="1:256" ht="15.6" thickBot="1">
      <c r="A26" s="5" t="s">
        <v>25</v>
      </c>
      <c r="B26" s="5"/>
      <c r="C26" s="5"/>
      <c r="D26" s="5"/>
      <c r="E26" s="5"/>
      <c r="F26" s="28">
        <v>40000000</v>
      </c>
      <c r="G26" s="23"/>
      <c r="H26" s="30"/>
      <c r="I26" s="23"/>
      <c r="J26" s="23"/>
      <c r="K26" s="23"/>
      <c r="L26" s="23"/>
      <c r="M26" s="23"/>
      <c r="N26" s="23"/>
      <c r="O26" s="23"/>
      <c r="P26" s="23"/>
      <c r="Q26" s="22"/>
      <c r="R26" s="23"/>
      <c r="S26" s="22"/>
      <c r="T26" s="22"/>
      <c r="U26" s="22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  <c r="BS26" s="23"/>
      <c r="BT26" s="23"/>
      <c r="BU26" s="23"/>
      <c r="BV26" s="23"/>
      <c r="BW26" s="23"/>
      <c r="BX26" s="23"/>
      <c r="BY26" s="23"/>
      <c r="BZ26" s="23"/>
      <c r="CA26" s="23"/>
      <c r="CB26" s="23"/>
      <c r="CC26" s="23"/>
      <c r="CD26" s="23"/>
      <c r="CE26" s="23"/>
      <c r="CF26" s="23"/>
      <c r="CG26" s="23"/>
      <c r="CH26" s="23"/>
      <c r="CI26" s="23"/>
      <c r="CJ26" s="23"/>
      <c r="CK26" s="23"/>
      <c r="CL26" s="23"/>
      <c r="CM26" s="23"/>
      <c r="CN26" s="23"/>
      <c r="CO26" s="23"/>
      <c r="CP26" s="23"/>
      <c r="CQ26" s="23"/>
      <c r="CR26" s="23"/>
      <c r="CS26" s="23"/>
      <c r="CT26" s="23"/>
      <c r="CU26" s="23"/>
      <c r="CV26" s="23"/>
      <c r="CW26" s="23"/>
      <c r="CX26" s="23"/>
      <c r="CY26" s="23"/>
      <c r="CZ26" s="23"/>
      <c r="DA26" s="23"/>
      <c r="DB26" s="23"/>
      <c r="DC26" s="23"/>
      <c r="DD26" s="23"/>
      <c r="DE26" s="23"/>
      <c r="DF26" s="23"/>
      <c r="DG26" s="23"/>
      <c r="DH26" s="23"/>
      <c r="DI26" s="23"/>
      <c r="DJ26" s="23"/>
      <c r="DK26" s="23"/>
      <c r="DL26" s="23"/>
      <c r="DM26" s="23"/>
      <c r="DN26" s="23"/>
      <c r="DO26" s="23"/>
      <c r="DP26" s="23"/>
      <c r="DQ26" s="23"/>
      <c r="DR26" s="23"/>
      <c r="DS26" s="23"/>
      <c r="DT26" s="23"/>
      <c r="DU26" s="23"/>
      <c r="DV26" s="23"/>
      <c r="DW26" s="23"/>
      <c r="DX26" s="23"/>
      <c r="DY26" s="23"/>
      <c r="DZ26" s="23"/>
      <c r="EA26" s="23"/>
      <c r="EB26" s="23"/>
      <c r="EC26" s="23"/>
      <c r="ED26" s="23"/>
      <c r="EE26" s="23"/>
      <c r="EF26" s="23"/>
      <c r="EG26" s="23"/>
      <c r="EH26" s="23"/>
      <c r="EI26" s="23"/>
      <c r="EJ26" s="23"/>
      <c r="EK26" s="23"/>
      <c r="EL26" s="23"/>
      <c r="EM26" s="23"/>
      <c r="EN26" s="23"/>
      <c r="EO26" s="23"/>
      <c r="EP26" s="23"/>
      <c r="EQ26" s="23"/>
      <c r="ER26" s="23"/>
      <c r="ES26" s="23"/>
      <c r="ET26" s="23"/>
      <c r="EU26" s="23"/>
      <c r="EV26" s="23"/>
      <c r="EW26" s="23"/>
      <c r="EX26" s="23"/>
      <c r="EY26" s="23"/>
      <c r="EZ26" s="23"/>
      <c r="FA26" s="23"/>
      <c r="FB26" s="23"/>
      <c r="FC26" s="23"/>
      <c r="FD26" s="23"/>
      <c r="FE26" s="23"/>
      <c r="FF26" s="23"/>
      <c r="FG26" s="23"/>
      <c r="FH26" s="23"/>
      <c r="FI26" s="23"/>
      <c r="FJ26" s="23"/>
      <c r="FK26" s="23"/>
      <c r="FL26" s="23"/>
      <c r="FM26" s="23"/>
      <c r="FN26" s="23"/>
      <c r="FO26" s="23"/>
      <c r="FP26" s="23"/>
      <c r="FQ26" s="23"/>
      <c r="FR26" s="23"/>
      <c r="FS26" s="23"/>
      <c r="FT26" s="23"/>
      <c r="FU26" s="23"/>
      <c r="FV26" s="23"/>
      <c r="FW26" s="23"/>
      <c r="FX26" s="23"/>
      <c r="FY26" s="23"/>
      <c r="FZ26" s="23"/>
      <c r="GA26" s="23"/>
      <c r="GB26" s="23"/>
      <c r="GC26" s="23"/>
      <c r="GD26" s="23"/>
      <c r="GE26" s="23"/>
      <c r="GF26" s="23"/>
      <c r="GG26" s="23"/>
      <c r="GH26" s="23"/>
      <c r="GI26" s="23"/>
      <c r="GJ26" s="23"/>
      <c r="GK26" s="23"/>
      <c r="GL26" s="23"/>
      <c r="GM26" s="23"/>
      <c r="GN26" s="23"/>
      <c r="GO26" s="23"/>
      <c r="GP26" s="23"/>
      <c r="GQ26" s="23"/>
      <c r="GR26" s="23"/>
      <c r="GS26" s="23"/>
      <c r="GT26" s="23"/>
      <c r="GU26" s="23"/>
      <c r="GV26" s="23"/>
      <c r="GW26" s="23"/>
      <c r="GX26" s="23"/>
      <c r="GY26" s="23"/>
      <c r="GZ26" s="23"/>
      <c r="HA26" s="23"/>
      <c r="HB26" s="23"/>
      <c r="HC26" s="23"/>
      <c r="HD26" s="23"/>
      <c r="HE26" s="23"/>
      <c r="HF26" s="23"/>
      <c r="HG26" s="23"/>
      <c r="HH26" s="23"/>
      <c r="HI26" s="23"/>
      <c r="HJ26" s="23"/>
      <c r="HK26" s="23"/>
      <c r="HL26" s="23"/>
      <c r="HM26" s="23"/>
      <c r="HN26" s="23"/>
      <c r="HO26" s="23"/>
      <c r="HP26" s="23"/>
      <c r="HQ26" s="23"/>
      <c r="HR26" s="23"/>
      <c r="HS26" s="23"/>
      <c r="HT26" s="23"/>
      <c r="HU26" s="23"/>
      <c r="HV26" s="23"/>
      <c r="HW26" s="23"/>
      <c r="HX26" s="23"/>
      <c r="HY26" s="23"/>
      <c r="HZ26" s="23"/>
      <c r="IA26" s="23"/>
      <c r="IB26" s="23"/>
      <c r="IC26" s="23"/>
      <c r="ID26" s="23"/>
      <c r="IE26" s="23"/>
      <c r="IF26" s="23"/>
      <c r="IG26" s="23"/>
      <c r="IH26" s="23"/>
      <c r="II26" s="23"/>
      <c r="IJ26" s="23"/>
      <c r="IK26" s="23"/>
      <c r="IL26" s="23"/>
      <c r="IM26" s="23"/>
      <c r="IN26" s="23"/>
      <c r="IO26" s="23"/>
      <c r="IP26" s="23"/>
      <c r="IQ26" s="23"/>
      <c r="IR26" s="23"/>
      <c r="IS26" s="23"/>
      <c r="IT26" s="23"/>
      <c r="IU26" s="23"/>
      <c r="IV26" s="23"/>
    </row>
    <row r="27" spans="1:256" ht="16.2" thickTop="1" thickBot="1">
      <c r="A27" s="36"/>
      <c r="B27" s="36"/>
      <c r="C27" s="36"/>
      <c r="D27" s="36"/>
      <c r="E27" s="36"/>
      <c r="F27" s="37"/>
      <c r="Q27" s="38"/>
      <c r="S27" s="38"/>
      <c r="T27" s="38"/>
      <c r="U27" s="38"/>
    </row>
    <row r="28" spans="1:256">
      <c r="A28" s="5" t="s">
        <v>13</v>
      </c>
      <c r="B28" s="5"/>
      <c r="C28" s="5"/>
      <c r="D28" s="5"/>
      <c r="E28" s="5"/>
      <c r="F28" s="39">
        <f>F24/F26</f>
        <v>1.036251075</v>
      </c>
      <c r="G28" s="23"/>
      <c r="H28" s="40" t="s">
        <v>26</v>
      </c>
      <c r="I28" s="41"/>
      <c r="J28" s="41"/>
      <c r="K28" s="41"/>
      <c r="L28" s="41"/>
      <c r="M28" s="41"/>
      <c r="N28" s="41"/>
      <c r="O28" s="41"/>
      <c r="P28" s="42"/>
      <c r="Q28" s="38"/>
      <c r="S28" s="38"/>
      <c r="T28" s="38"/>
      <c r="U28" s="38"/>
    </row>
    <row r="29" spans="1:256">
      <c r="A29" s="5"/>
      <c r="B29" s="5"/>
      <c r="C29" s="5"/>
      <c r="D29" s="5"/>
      <c r="E29" s="5"/>
      <c r="F29" s="5"/>
      <c r="G29" s="35"/>
      <c r="H29" s="43" t="s">
        <v>27</v>
      </c>
      <c r="I29" s="5"/>
      <c r="J29" s="5"/>
      <c r="K29" s="5"/>
      <c r="L29" s="5"/>
      <c r="M29" s="5"/>
      <c r="N29" s="5"/>
      <c r="O29" s="5"/>
      <c r="P29" s="44"/>
      <c r="Q29" s="38"/>
      <c r="S29" s="38"/>
      <c r="T29" s="38"/>
      <c r="U29" s="38"/>
    </row>
    <row r="30" spans="1:256">
      <c r="A30" s="45" t="s">
        <v>28</v>
      </c>
      <c r="B30" s="5"/>
      <c r="C30" s="5"/>
      <c r="D30" s="5"/>
      <c r="E30" s="19"/>
      <c r="F30" s="5"/>
      <c r="G30" s="35"/>
      <c r="H30" s="46" t="s">
        <v>29</v>
      </c>
      <c r="I30" s="5"/>
      <c r="J30" s="5"/>
      <c r="K30" s="5"/>
      <c r="L30" s="5"/>
      <c r="M30" s="5"/>
      <c r="N30" s="5"/>
      <c r="O30" s="5"/>
      <c r="P30" s="44"/>
      <c r="Q30" s="38"/>
      <c r="R30" s="21"/>
      <c r="S30" s="38"/>
      <c r="T30" s="38"/>
      <c r="U30" s="38"/>
    </row>
    <row r="31" spans="1:256">
      <c r="A31" s="5" t="s">
        <v>30</v>
      </c>
      <c r="B31" s="5"/>
      <c r="C31" s="5"/>
      <c r="D31" s="47">
        <f>D20</f>
        <v>17410428</v>
      </c>
      <c r="E31" s="19"/>
      <c r="F31" s="5"/>
      <c r="G31" s="35"/>
      <c r="H31" s="46" t="s">
        <v>31</v>
      </c>
      <c r="I31" s="5"/>
      <c r="J31" s="5"/>
      <c r="K31" s="5"/>
      <c r="L31" s="5"/>
      <c r="M31" s="5"/>
      <c r="N31" s="5"/>
      <c r="O31" s="5"/>
      <c r="P31" s="44"/>
      <c r="Q31" s="38"/>
      <c r="R31" s="21"/>
      <c r="S31" s="38"/>
      <c r="T31" s="38"/>
      <c r="U31" s="38"/>
    </row>
    <row r="32" spans="1:256">
      <c r="A32" s="5" t="s">
        <v>32</v>
      </c>
      <c r="B32" s="5"/>
      <c r="C32" s="48"/>
      <c r="D32" s="49"/>
      <c r="E32" s="23"/>
      <c r="F32" s="50">
        <f>D31/33731667</f>
        <v>0.51614490324477591</v>
      </c>
      <c r="G32" s="50" t="s">
        <v>33</v>
      </c>
      <c r="H32" s="43" t="s">
        <v>34</v>
      </c>
      <c r="I32" s="5"/>
      <c r="J32" s="5"/>
      <c r="K32" s="5"/>
      <c r="L32" s="5"/>
      <c r="M32" s="5"/>
      <c r="N32" s="5"/>
      <c r="O32" s="5"/>
      <c r="P32" s="44"/>
      <c r="Q32" s="38"/>
      <c r="R32" s="21"/>
      <c r="S32" s="38"/>
      <c r="T32" s="38"/>
      <c r="U32" s="38"/>
    </row>
    <row r="33" spans="1:22">
      <c r="A33" s="5" t="s">
        <v>35</v>
      </c>
      <c r="B33" s="23"/>
      <c r="C33" s="23"/>
      <c r="D33" s="23"/>
      <c r="E33" s="23"/>
      <c r="F33" s="50">
        <f>(+D31+D23)/33731667</f>
        <v>0.67919643580022293</v>
      </c>
      <c r="G33" s="50" t="s">
        <v>33</v>
      </c>
      <c r="H33" s="46" t="s">
        <v>36</v>
      </c>
      <c r="I33" s="5"/>
      <c r="J33" s="5"/>
      <c r="K33" s="5"/>
      <c r="L33" s="5"/>
      <c r="M33" s="5"/>
      <c r="N33" s="5"/>
      <c r="O33" s="5"/>
      <c r="P33" s="44"/>
      <c r="Q33" s="38"/>
      <c r="S33" s="38"/>
      <c r="T33" s="38"/>
      <c r="U33" s="38"/>
    </row>
    <row r="34" spans="1:22">
      <c r="A34" s="5" t="s">
        <v>37</v>
      </c>
      <c r="B34" s="5"/>
      <c r="C34" s="5"/>
      <c r="D34" s="5"/>
      <c r="E34" s="5"/>
      <c r="F34" s="50">
        <v>0.5</v>
      </c>
      <c r="G34" s="50" t="s">
        <v>33</v>
      </c>
      <c r="H34" s="43" t="s">
        <v>38</v>
      </c>
      <c r="I34" s="5"/>
      <c r="J34" s="5"/>
      <c r="K34" s="5"/>
      <c r="L34" s="5"/>
      <c r="M34" s="5"/>
      <c r="N34" s="5"/>
      <c r="O34" s="5"/>
      <c r="P34" s="44"/>
    </row>
    <row r="35" spans="1:22">
      <c r="A35" s="5"/>
      <c r="B35" s="5"/>
      <c r="C35" s="5"/>
      <c r="D35" s="5"/>
      <c r="E35" s="5"/>
      <c r="F35" s="23"/>
      <c r="G35" s="5"/>
      <c r="H35" s="46" t="s">
        <v>39</v>
      </c>
      <c r="I35" s="5"/>
      <c r="J35" s="5"/>
      <c r="K35" s="5"/>
      <c r="L35" s="5"/>
      <c r="M35" s="5"/>
      <c r="N35" s="5"/>
      <c r="O35" s="5"/>
      <c r="P35" s="44"/>
    </row>
    <row r="36" spans="1:22">
      <c r="A36" s="16" t="s">
        <v>40</v>
      </c>
      <c r="F36" s="51"/>
      <c r="H36" s="46" t="s">
        <v>41</v>
      </c>
      <c r="I36" s="5"/>
      <c r="J36" s="5"/>
      <c r="K36" s="5"/>
      <c r="L36" s="5"/>
      <c r="M36" s="5"/>
      <c r="N36" s="5"/>
      <c r="O36" s="5"/>
      <c r="P36" s="44"/>
    </row>
    <row r="37" spans="1:22">
      <c r="A37" s="5" t="s">
        <v>42</v>
      </c>
      <c r="B37" s="23"/>
      <c r="C37" s="23"/>
      <c r="D37" s="23"/>
      <c r="E37" s="23"/>
      <c r="F37" s="52"/>
      <c r="G37" s="23"/>
      <c r="H37" s="46" t="s">
        <v>43</v>
      </c>
      <c r="I37" s="23"/>
      <c r="J37" s="23"/>
      <c r="K37" s="23"/>
      <c r="L37" s="23"/>
      <c r="M37" s="23"/>
      <c r="N37" s="23"/>
      <c r="O37" s="23"/>
      <c r="P37" s="53"/>
    </row>
    <row r="38" spans="1:22">
      <c r="A38" s="5" t="s">
        <v>44</v>
      </c>
      <c r="B38" s="5"/>
      <c r="C38" s="5"/>
      <c r="D38" s="5"/>
      <c r="E38" s="45"/>
      <c r="F38" s="54">
        <v>7.3400000000000007E-2</v>
      </c>
      <c r="G38" s="23"/>
      <c r="H38" s="46" t="s">
        <v>45</v>
      </c>
      <c r="I38" s="55"/>
      <c r="J38" s="55"/>
      <c r="K38" s="55"/>
      <c r="L38" s="55"/>
      <c r="M38" s="55"/>
      <c r="N38" s="55"/>
      <c r="O38" s="55"/>
      <c r="P38" s="56"/>
      <c r="R38" s="21"/>
    </row>
    <row r="39" spans="1:22">
      <c r="A39" s="5" t="s">
        <v>46</v>
      </c>
      <c r="B39" s="5"/>
      <c r="C39" s="5"/>
      <c r="D39" s="5"/>
      <c r="E39" s="45"/>
      <c r="F39" s="54">
        <v>2.1600000000000001E-2</v>
      </c>
      <c r="G39" s="23"/>
      <c r="H39" s="46" t="s">
        <v>47</v>
      </c>
      <c r="I39" s="5"/>
      <c r="J39" s="5"/>
      <c r="K39" s="5"/>
      <c r="L39" s="20"/>
      <c r="M39" s="5"/>
      <c r="N39" s="5"/>
      <c r="O39" s="5"/>
      <c r="P39" s="44"/>
      <c r="R39" s="21"/>
      <c r="V39" s="38"/>
    </row>
    <row r="40" spans="1:22">
      <c r="A40" s="5" t="s">
        <v>48</v>
      </c>
      <c r="B40" s="5"/>
      <c r="C40" s="5"/>
      <c r="D40" s="5"/>
      <c r="E40" s="5"/>
      <c r="F40" s="57">
        <f>SUM(F38:F39)</f>
        <v>9.5000000000000001E-2</v>
      </c>
      <c r="G40" s="23"/>
      <c r="H40" s="46" t="s">
        <v>49</v>
      </c>
      <c r="I40" s="5"/>
      <c r="J40" s="5"/>
      <c r="K40" s="5"/>
      <c r="L40" s="6"/>
      <c r="M40" s="5"/>
      <c r="N40" s="5"/>
      <c r="O40" s="5"/>
      <c r="P40" s="44"/>
      <c r="R40" s="21"/>
      <c r="V40" s="38"/>
    </row>
    <row r="41" spans="1:22">
      <c r="A41" s="5"/>
      <c r="B41" s="5"/>
      <c r="C41" s="5"/>
      <c r="D41" s="5"/>
      <c r="E41" s="5"/>
      <c r="F41" s="58"/>
      <c r="G41" s="23"/>
      <c r="H41" s="46" t="s">
        <v>50</v>
      </c>
      <c r="I41" s="5"/>
      <c r="J41" s="5"/>
      <c r="K41" s="5"/>
      <c r="L41" s="6"/>
      <c r="M41" s="5"/>
      <c r="N41" s="5"/>
      <c r="O41" s="5"/>
      <c r="P41" s="44"/>
      <c r="V41" s="38"/>
    </row>
    <row r="42" spans="1:22">
      <c r="A42" s="5" t="s">
        <v>54</v>
      </c>
      <c r="B42" s="5"/>
      <c r="C42" s="5"/>
      <c r="D42" s="5"/>
      <c r="E42" s="19"/>
      <c r="F42" s="59">
        <v>-0.39800000000000002</v>
      </c>
      <c r="G42" s="23"/>
      <c r="H42" s="60"/>
      <c r="I42" s="61"/>
      <c r="J42" s="61"/>
      <c r="K42" s="61"/>
      <c r="L42" s="62"/>
      <c r="M42" s="61"/>
      <c r="N42" s="61"/>
      <c r="O42" s="61"/>
      <c r="P42" s="63"/>
      <c r="V42" s="38"/>
    </row>
    <row r="43" spans="1:22">
      <c r="B43" s="36"/>
      <c r="C43" s="36"/>
      <c r="D43" s="36"/>
      <c r="E43" s="64"/>
      <c r="F43" s="65"/>
      <c r="G43" s="66"/>
      <c r="H43" s="67"/>
      <c r="I43" s="67"/>
      <c r="J43" s="67"/>
      <c r="K43" s="67"/>
      <c r="L43" s="67"/>
      <c r="M43" s="67"/>
      <c r="N43" s="67"/>
      <c r="O43" s="67"/>
      <c r="P43" s="67"/>
      <c r="V43" s="38"/>
    </row>
    <row r="44" spans="1:22">
      <c r="A44" s="67"/>
      <c r="B44" s="36"/>
      <c r="C44" s="36"/>
      <c r="D44" s="36"/>
      <c r="E44" s="36"/>
      <c r="F44" s="36"/>
      <c r="G44" s="68"/>
      <c r="I44" s="67"/>
      <c r="J44" s="36"/>
      <c r="K44" s="36"/>
      <c r="L44" s="36"/>
      <c r="M44" s="36"/>
      <c r="N44" s="36"/>
      <c r="O44" s="36"/>
      <c r="P44" s="5"/>
      <c r="V44" s="38"/>
    </row>
    <row r="45" spans="1:22">
      <c r="A45" s="69"/>
      <c r="B45" s="69"/>
      <c r="C45" s="69"/>
      <c r="D45" s="69"/>
      <c r="E45" s="69"/>
      <c r="F45" s="69"/>
      <c r="G45" s="69"/>
      <c r="H45" s="67"/>
      <c r="I45" s="69"/>
      <c r="J45" s="69"/>
      <c r="K45" s="69"/>
    </row>
    <row r="46" spans="1:22">
      <c r="R46" s="21"/>
    </row>
    <row r="47" spans="1:22">
      <c r="R47" s="21"/>
    </row>
    <row r="48" spans="1:22">
      <c r="R48" s="21"/>
    </row>
  </sheetData>
  <pageMargins left="0.5" right="0.5" top="1" bottom="0.75" header="0.5" footer="0.5"/>
  <pageSetup scale="73" orientation="landscape" r:id="rId1"/>
  <headerFooter alignWithMargins="0"/>
  <rowBreaks count="1" manualBreakCount="1">
    <brk id="44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</vt:lpstr>
      <vt:lpstr>A!Print_Area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Yvonne Engel</cp:lastModifiedBy>
  <cp:lastPrinted>2008-12-17T15:30:31Z</cp:lastPrinted>
  <dcterms:created xsi:type="dcterms:W3CDTF">2007-07-05T17:08:59Z</dcterms:created>
  <dcterms:modified xsi:type="dcterms:W3CDTF">2008-12-17T15:30:32Z</dcterms:modified>
</cp:coreProperties>
</file>